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áš\Desktop\"/>
    </mc:Choice>
  </mc:AlternateContent>
  <xr:revisionPtr revIDLastSave="0" documentId="8_{94F88245-614C-4C4E-BE67-AEEAF0C94537}" xr6:coauthVersionLast="45" xr6:coauthVersionMax="45" xr10:uidLastSave="{00000000-0000-0000-0000-000000000000}"/>
  <workbookProtection workbookPassword="CB91" lockStructure="1"/>
  <bookViews>
    <workbookView xWindow="-120" yWindow="-120" windowWidth="29040" windowHeight="15840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1" i="2" l="1"/>
  <c r="G137" i="2"/>
  <c r="G138" i="2"/>
  <c r="G139" i="2"/>
  <c r="G140" i="2"/>
  <c r="G136" i="2"/>
  <c r="G128" i="2"/>
  <c r="G123" i="2"/>
  <c r="G124" i="2"/>
  <c r="G125" i="2"/>
  <c r="G126" i="2"/>
  <c r="G127" i="2"/>
  <c r="G122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116" i="2"/>
  <c r="D118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69" i="2"/>
  <c r="G60" i="2"/>
  <c r="G61" i="2"/>
  <c r="G51" i="2"/>
  <c r="G45" i="2"/>
  <c r="G46" i="2"/>
  <c r="G47" i="2"/>
  <c r="G48" i="2"/>
  <c r="G49" i="2"/>
  <c r="G50" i="2"/>
  <c r="G44" i="2"/>
  <c r="G35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6" i="2"/>
  <c r="G31" i="2"/>
  <c r="G32" i="2"/>
  <c r="G33" i="2"/>
  <c r="G34" i="2"/>
  <c r="G3" i="2"/>
  <c r="G143" i="2"/>
  <c r="D145" i="2"/>
  <c r="G130" i="2"/>
  <c r="D132" i="2"/>
  <c r="G52" i="2"/>
  <c r="D65" i="2"/>
  <c r="G63" i="2"/>
  <c r="D56" i="2"/>
  <c r="G54" i="2"/>
  <c r="D40" i="2"/>
  <c r="G38" i="2"/>
</calcChain>
</file>

<file path=xl/sharedStrings.xml><?xml version="1.0" encoding="utf-8"?>
<sst xmlns="http://schemas.openxmlformats.org/spreadsheetml/2006/main" count="405" uniqueCount="252">
  <si>
    <t>Zakázka číslo:</t>
  </si>
  <si>
    <t>16-2020-1</t>
  </si>
  <si>
    <t>název:</t>
  </si>
  <si>
    <t>Rekonstrukce elektroinstalace MŠ na ulici Žižkova 19 v Hodoníně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</si>
  <si>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</si>
  <si>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</si>
  <si>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</si>
  <si>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</si>
  <si>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</si>
  <si>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</si>
  <si>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</si>
  <si>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</si>
  <si>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</si>
  <si>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</si>
  <si>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210010002</t>
  </si>
  <si>
    <t>trubka ohebná elektroinstalační r=20mm (PO)</t>
  </si>
  <si>
    <t>m</t>
  </si>
  <si>
    <t>210010003</t>
  </si>
  <si>
    <t>trubka ohebná elektroinstalační r=25mm (PO)</t>
  </si>
  <si>
    <t>210010301</t>
  </si>
  <si>
    <t>krabice přístrojová pro osazení pod omítku, bez zapojení</t>
  </si>
  <si>
    <t>ks</t>
  </si>
  <si>
    <t>210010321</t>
  </si>
  <si>
    <t>krabice odbočná s víčkem a svorkovnicí kruhová pr. 68 mm, vč. zapojení</t>
  </si>
  <si>
    <t>210010322</t>
  </si>
  <si>
    <t>krabice odbočná s víčkem a svorkovnicí kruhová pr. 97 mm, vč. zapojení</t>
  </si>
  <si>
    <t>210010351</t>
  </si>
  <si>
    <t>krabicová rozvodka v těsném provedení, vč. zapojení</t>
  </si>
  <si>
    <t>210020303</t>
  </si>
  <si>
    <t>kabelový žlab drátěný 50/50mm vč. nosných prvků a příslušenství</t>
  </si>
  <si>
    <t>210100001</t>
  </si>
  <si>
    <t>ukončení vodičů v rozvaděči vč. zapojení do 2,5mm2</t>
  </si>
  <si>
    <t>210100002</t>
  </si>
  <si>
    <t>ukončení vodičů v rozvaděči vč. zapojení do 6mm2</t>
  </si>
  <si>
    <t>210100003</t>
  </si>
  <si>
    <t>ukončení vodičů v rozvaděči vč. zapojení do 16mm2</t>
  </si>
  <si>
    <t>210110001</t>
  </si>
  <si>
    <t>spínač 1-pólový - řazení 1- provedení obyčejné</t>
  </si>
  <si>
    <t>spínač 1-pólový - řazení č.1 - provedení těné</t>
  </si>
  <si>
    <t>210110003</t>
  </si>
  <si>
    <t>přepínač sériový - řazení 5 - provedení obyčejné</t>
  </si>
  <si>
    <t>210111011</t>
  </si>
  <si>
    <t>zásuvka polozapuštěná 10/16A 250V 2P+Z</t>
  </si>
  <si>
    <t>210111021</t>
  </si>
  <si>
    <t>zásuvka 230V/16A, prostory vlhké</t>
  </si>
  <si>
    <t>210111102</t>
  </si>
  <si>
    <t>zásuvka nástěnná 400V/16A/5p, provedení těsné</t>
  </si>
  <si>
    <t>210190001</t>
  </si>
  <si>
    <t>montáž oceloplechových rozvodnic do 20kg</t>
  </si>
  <si>
    <t>210190002</t>
  </si>
  <si>
    <t>montáž oceloplechových rozvodnic do 50kg</t>
  </si>
  <si>
    <t>210800606</t>
  </si>
  <si>
    <t>CYA 6 mm2 zelenožlutý (TR)</t>
  </si>
  <si>
    <t>210800608</t>
  </si>
  <si>
    <t>CYA 16 mm2 zelenožlutý (TR)</t>
  </si>
  <si>
    <t>210810045</t>
  </si>
  <si>
    <t>CYKY-CYKYm 3Ax1,5 mm2 750V (PU)</t>
  </si>
  <si>
    <t>CYKY-CYKYm 3Cx1,5 mm2 750V (PU)</t>
  </si>
  <si>
    <t>210810046</t>
  </si>
  <si>
    <t>CYKY-CYKYm 3Cx2,5 mm2 750V (PU)</t>
  </si>
  <si>
    <t>210810047</t>
  </si>
  <si>
    <t>CYKY-CYKYm 3Cx4 mm2 750V (PU)</t>
  </si>
  <si>
    <t>210810054</t>
  </si>
  <si>
    <t>CYKY-CYKYm 4Bx16 mm2 750V (PU)</t>
  </si>
  <si>
    <t>210810055</t>
  </si>
  <si>
    <t>CYKY-CYKYm 5Cx1,5 mm2 750V (PU)</t>
  </si>
  <si>
    <t>210810056</t>
  </si>
  <si>
    <t>CYKY-CYKYm 5Cx2,5 mm2 750V (PU)</t>
  </si>
  <si>
    <t>210810058</t>
  </si>
  <si>
    <t>CYKY-CYKYm 5Cx6 mm2 750V (PU)</t>
  </si>
  <si>
    <t>211200101</t>
  </si>
  <si>
    <t>nouzové svítidlo - LED zdroj</t>
  </si>
  <si>
    <t>215112223</t>
  </si>
  <si>
    <t>ovladač tlačítkový zapínací - řazení 1/0So - provedení obyčejné</t>
  </si>
  <si>
    <t>215201144</t>
  </si>
  <si>
    <t>svítidlo vestavné - LED zdroj</t>
  </si>
  <si>
    <t>215201214</t>
  </si>
  <si>
    <t>svítidlo přisazené - LED zdroj</t>
  </si>
  <si>
    <t>215202112</t>
  </si>
  <si>
    <t>svítidlo průmyslové - LED zdroj</t>
  </si>
  <si>
    <t>Celkem za ceník: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</si>
  <si>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</si>
  <si>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</si>
  <si>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</si>
  <si>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</si>
  <si>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</si>
  <si>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</si>
  <si>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</si>
  <si>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97104-2141</t>
  </si>
  <si>
    <t>vybourání otvoru do betonového stropu - do R=60mm, tl. do 300mm</t>
  </si>
  <si>
    <t>97303-1616</t>
  </si>
  <si>
    <t>vysekání kapsy - zeď cihlová - krabice&lt;100x100x50mm</t>
  </si>
  <si>
    <t>97303-1619</t>
  </si>
  <si>
    <t>vysekání kapsy - zeď cihlová - krabice&lt;150x150x100mm</t>
  </si>
  <si>
    <t>97403-1122</t>
  </si>
  <si>
    <t>vysekání rýh do cihlového zdiva - hl. do 30mm / š. do 70mm</t>
  </si>
  <si>
    <t>97403-1134</t>
  </si>
  <si>
    <t>vysekání rýh do cihlového zdiva - hl. do 50mm / š. do 150mm</t>
  </si>
  <si>
    <t>Výchozí revize elektro</t>
  </si>
  <si>
    <t>320410002</t>
  </si>
  <si>
    <t>celková prohlídka el. zařízení a vyhotovení revizní zprávy do objemu 250.000,-Kč montážních prací</t>
  </si>
  <si>
    <t>objem</t>
  </si>
  <si>
    <t>Materiály</t>
  </si>
  <si>
    <t>00001</t>
  </si>
  <si>
    <t>CYKY-O 3x1.5mm2</t>
  </si>
  <si>
    <t>00002</t>
  </si>
  <si>
    <t>CYKY-J 3x1.5mm2</t>
  </si>
  <si>
    <t>00003</t>
  </si>
  <si>
    <t>CYKY-J 3x2.5mm2</t>
  </si>
  <si>
    <t>00004</t>
  </si>
  <si>
    <t>CYKY-J 3x4mm2</t>
  </si>
  <si>
    <t>00005</t>
  </si>
  <si>
    <t>CYKY-J 4x16mm2</t>
  </si>
  <si>
    <t>00006</t>
  </si>
  <si>
    <t>CYKY-J 5x1.5mm2</t>
  </si>
  <si>
    <t>00007</t>
  </si>
  <si>
    <t>CYKY-J 5x2.5mm2</t>
  </si>
  <si>
    <t>00008</t>
  </si>
  <si>
    <t>CYKY-J 5x6mm2</t>
  </si>
  <si>
    <t>00009</t>
  </si>
  <si>
    <t>CYA 6mm2 zelenožlutý</t>
  </si>
  <si>
    <t>00010</t>
  </si>
  <si>
    <t>CYA 16mm2 zelenožlutý</t>
  </si>
  <si>
    <t>00011</t>
  </si>
  <si>
    <t>krabice přístrojová pro osazení pod omítku a následnou montáž vícenásobných rámečků</t>
  </si>
  <si>
    <t>00012</t>
  </si>
  <si>
    <t>krabice rozvodná pr. 68 mm s víčkem a svorkovnicí, pro osazení pod omítku</t>
  </si>
  <si>
    <t>00013</t>
  </si>
  <si>
    <t>krabice rozvodná pr. 97 mm s víčkem a svorkovnicí, pro osazení pod omítku</t>
  </si>
  <si>
    <t>00014</t>
  </si>
  <si>
    <t>krabice rozvodná v těsném provedení</t>
  </si>
  <si>
    <t>00015</t>
  </si>
  <si>
    <t>strojek 3559-A01345 spínače</t>
  </si>
  <si>
    <t>00016</t>
  </si>
  <si>
    <t>strojek 3559-A05345 přepínače</t>
  </si>
  <si>
    <t>00017</t>
  </si>
  <si>
    <t>strojek 3559-A91345 tlačítkového ovladače</t>
  </si>
  <si>
    <t>00018</t>
  </si>
  <si>
    <t>kryt kolébky 3558A-A651 B plný</t>
  </si>
  <si>
    <t>00019</t>
  </si>
  <si>
    <t>kryt kolébky 3558A-A652 B dělený</t>
  </si>
  <si>
    <t>00020</t>
  </si>
  <si>
    <t>kryt kolébky 3558A-A653 B s průzorem</t>
  </si>
  <si>
    <t>00021</t>
  </si>
  <si>
    <t>doutnavka 3916-12221 0,5mA orientační</t>
  </si>
  <si>
    <t>00022</t>
  </si>
  <si>
    <t>zásuvka jednonásobná 5519A-A02357 B s ochranným kolíkem, s clonkami</t>
  </si>
  <si>
    <t>00023</t>
  </si>
  <si>
    <t>zásuvka jednonásobná 5599A-A02357 B s ochranným kolíkem, s clonkami, s ochranou proti přepětí s optickou signalizací</t>
  </si>
  <si>
    <t>00024</t>
  </si>
  <si>
    <t>rámeček 3901A-B10 B vodorovný</t>
  </si>
  <si>
    <t>00025</t>
  </si>
  <si>
    <t>rámeček 3901A-B20 B vodorovný</t>
  </si>
  <si>
    <t>00026</t>
  </si>
  <si>
    <t>rámeček 3901A-B30 B vodorovný</t>
  </si>
  <si>
    <t>00027</t>
  </si>
  <si>
    <t>rámeček 3901A-B40 B vodorovný</t>
  </si>
  <si>
    <t>00028</t>
  </si>
  <si>
    <t>trubka ohebná instalační plastová r=20mm</t>
  </si>
  <si>
    <t>00029</t>
  </si>
  <si>
    <t>trubka ohebná instalační plastová r=25mm</t>
  </si>
  <si>
    <t>00030</t>
  </si>
  <si>
    <t>drátěný kabelový  žlab 50/50 vč. nosných prvků a příslušenství</t>
  </si>
  <si>
    <t>00031</t>
  </si>
  <si>
    <t>spínač jednopólový, IP44</t>
  </si>
  <si>
    <t>00032</t>
  </si>
  <si>
    <t>EL1 - svítidlo přisazené, průměr 285mm, opálový kryt, 1400lm, 4000K, 14W, LED driver proudově řízený, IP44</t>
  </si>
  <si>
    <t>00033</t>
  </si>
  <si>
    <t>EL2 - svítidlo přisazené, průměr 375mm, opálový kryt, 2700lm, 4000K, 27W, LED driver proudově řízený, IP44</t>
  </si>
  <si>
    <t>00034</t>
  </si>
  <si>
    <t>EL3 - svítidlo vestavné, M600, opálový kryt, 3800lm, 4000K, 26W, LED driver proudově řízený, IP40</t>
  </si>
  <si>
    <t>00035</t>
  </si>
  <si>
    <t>EL3.N - svítidlo vestavné, M600, opálový kryt, 3800lm, 4000K, 26W, LED driver proudově řízený, EMG, IP40</t>
  </si>
  <si>
    <t>00036</t>
  </si>
  <si>
    <t>EL4 - svítidlo přisazené, opálový kryt, 4000lm, 4000K, 33W, LED driver proudově řízený, IP40</t>
  </si>
  <si>
    <t>00037</t>
  </si>
  <si>
    <t>EL4.N - svítidlo přisazené, opálový kryt, 4000lm, 4000K, 33W, LED driver proudově řízený, EMG, IP40</t>
  </si>
  <si>
    <t>00038</t>
  </si>
  <si>
    <t>EL5 - svítidlo přisazené, mikroprizmatický kryt, 3300lm, 4000K, 26W, LED driver proudově řízený, IP40</t>
  </si>
  <si>
    <t>00039</t>
  </si>
  <si>
    <t>EL5.N - svítidlo přisazené, mikroprizmatický kryt, 3300lm, 4000K, 26W, LED driver proudově řízený, EMG, IP40</t>
  </si>
  <si>
    <t>00040</t>
  </si>
  <si>
    <t>EL6 - svítidlo přisazené, mikroprizmatický kryt, 4400lm, 4000K, 38W, LED driver proudově řízený, IP40</t>
  </si>
  <si>
    <t>00041</t>
  </si>
  <si>
    <t>EL6.N - svítidlo přisazené, mikroprizmatický kryt, 4400lm, 4000K, 38W, LED driver proudově řízený, EMG, IP40</t>
  </si>
  <si>
    <t>00042</t>
  </si>
  <si>
    <t>EL7 - svítidlo přisazené, matná Al mřížka, 6200lm, 4000K, 57W, LED driver proudově řízený, IP20</t>
  </si>
  <si>
    <t>00043</t>
  </si>
  <si>
    <t>EL8 - svítidlo průmyslové, opálový PC kryt, 6600lm, 4000K, 50W, LED driver proudově řízený, IP65</t>
  </si>
  <si>
    <t>00044</t>
  </si>
  <si>
    <t>EL9 - svítidlo nouzové nástěnné, 1W, 1hod, piktogram</t>
  </si>
  <si>
    <t>00045</t>
  </si>
  <si>
    <t>zásuvka 5518-2929 B, IP44</t>
  </si>
  <si>
    <t>00046</t>
  </si>
  <si>
    <t>zásuvka nástěnná 400V/16A/5p, IP44</t>
  </si>
  <si>
    <t>Celkem za materiály:</t>
  </si>
  <si>
    <t>Dodávky zařízení (specifikace)</t>
  </si>
  <si>
    <t>instalační materiál (sádra, hmoždinky, vruty, příchytky, svorky, lišty, ...)</t>
  </si>
  <si>
    <t>instalační materiál na provedení místního ochranného pospojování v kotelně (CYA2.5, CYA6, svorky, místní ochranná přípojnice, ...)</t>
  </si>
  <si>
    <t>svodič přepětí typu 1+2, 2x 12,5kA, v plastové skříňce umístěné na hranici zón 0b a 1</t>
  </si>
  <si>
    <t>projektová dokumentace skutečného provedení</t>
  </si>
  <si>
    <t>zakrývací geotextilie pro ochranu podlah před poškozením včetně montáže - položení</t>
  </si>
  <si>
    <t>m2</t>
  </si>
  <si>
    <t>rozvaděč RH - viz specifikace na výkrese č. 5</t>
  </si>
  <si>
    <t>rozvaděč RK - viz specifikace na výkrese č. 6</t>
  </si>
  <si>
    <t>Celkem za dodávky:</t>
  </si>
  <si>
    <t>Práce v HZS</t>
  </si>
  <si>
    <t>vypnutí vedení, zajištění a opětovné zapnutí</t>
  </si>
  <si>
    <t>hod.</t>
  </si>
  <si>
    <t>administrativní činnost a koordinace s provozovatelem distribuční sítě</t>
  </si>
  <si>
    <t>zjištění totožnosti stávajících el. obvodů</t>
  </si>
  <si>
    <t>demontáž stávající elektroinstalace</t>
  </si>
  <si>
    <t xml:space="preserve">provedení místního ochranného pospojování v kotelně </t>
  </si>
  <si>
    <t>montáž svodiče přepětí v plastové skříňce umístěné na hranici zón 0b a 1 (5ks)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</si>
  <si>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</si>
  <si>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</si>
  <si>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</si>
  <si>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</si>
  <si>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</si>
  <si>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</si>
  <si>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</si>
  <si>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</si>
  <si>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</si>
  <si>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C801-3 - Stavební práce - výseky, kapsy, rýhy (MONTÁŽ)</t>
  </si>
  <si>
    <t>Výchozí revize elektro (MONTÁŽ)</t>
  </si>
  <si>
    <t>Přesun dodávek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</si>
  <si>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</si>
  <si>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</si>
  <si>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</si>
  <si>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</si>
  <si>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</si>
  <si>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</si>
  <si>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</si>
  <si>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</si>
  <si>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</si>
  <si>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</si>
  <si>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</si>
  <si>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</si>
  <si>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</si>
  <si>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</si>
  <si>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</si>
  <si>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</si>
  <si>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</si>
  <si>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</si>
  <si>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</si>
  <si>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</si>
  <si>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</si>
  <si>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</si>
  <si>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</si>
  <si>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</si>
  <si>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</si>
  <si>
    <t xml:space="preserve">Náklady celkem [Kč]: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</si>
</sst>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7" xfId="0" applyFont="1" applyFill="1" applyBorder="1" applyAlignment="1">
      <alignment horizontal="right" vertical="top"/>
    </xf>
    <xf numFmtId="0" fontId="1" fillId="2" borderId="7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8" xfId="0" applyFont="1" applyBorder="1" applyAlignment="1">
      <alignment vertical="top"/>
    </xf>
    <xf numFmtId="2" fontId="5" fillId="0" borderId="8" xfId="0" applyNumberFormat="1" applyFont="1" applyBorder="1" applyAlignment="1">
      <alignment horizontal="right" vertical="top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9" xfId="0" applyFont="1" applyBorder="1" applyAlignment="1">
      <alignment horizontal="right" vertical="top"/>
    </xf>
    <xf numFmtId="0" fontId="4" fillId="0" borderId="9" xfId="0" applyFont="1" applyBorder="1" applyAlignment="1">
      <alignment vertical="top" wrapText="1"/>
    </xf>
    <xf numFmtId="0" fontId="4" fillId="0" borderId="8" xfId="0" applyFont="1" applyBorder="1" applyAlignment="1">
      <alignment horizontal="right" vertical="top"/>
    </xf>
    <xf numFmtId="0" fontId="4" fillId="0" borderId="8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0" fontId="8" fillId="0" borderId="0" xfId="1" applyFont="1"/>
    <xf numFmtId="0" fontId="7" fillId="0" borderId="0" xfId="1"/>
    <xf numFmtId="0" fontId="1" fillId="4" borderId="11" xfId="0" applyFont="1" applyFill="1" applyBorder="1" applyAlignment="1">
      <alignment horizontal="left" vertical="top" indent="1"/>
    </xf>
    <xf numFmtId="2" fontId="1" fillId="4" borderId="12" xfId="0" applyNumberFormat="1" applyFont="1" applyFill="1" applyBorder="1" applyAlignment="1">
      <alignment horizontal="right" vertical="top"/>
    </xf>
    <xf numFmtId="2" fontId="1" fillId="4" borderId="13" xfId="0" applyNumberFormat="1" applyFont="1" applyFill="1" applyBorder="1" applyAlignment="1">
      <alignment horizontal="right" vertical="top"/>
    </xf>
    <xf numFmtId="2" fontId="1" fillId="4" borderId="11" xfId="0" applyNumberFormat="1" applyFont="1" applyFill="1" applyBorder="1" applyAlignment="1">
      <alignment vertical="top"/>
    </xf>
    <xf numFmtId="0" fontId="1" fillId="4" borderId="11" xfId="0" applyFont="1" applyFill="1" applyBorder="1" applyAlignment="1">
      <alignment vertical="top"/>
    </xf>
    <xf numFmtId="2" fontId="4" fillId="4" borderId="14" xfId="0" applyNumberFormat="1" applyFont="1" applyFill="1" applyBorder="1" applyAlignment="1">
      <alignment vertical="top"/>
    </xf>
    <xf numFmtId="2" fontId="1" fillId="4" borderId="15" xfId="0" applyNumberFormat="1" applyFont="1" applyFill="1" applyBorder="1" applyAlignment="1">
      <alignment vertical="top"/>
    </xf>
    <xf numFmtId="2" fontId="4" fillId="0" borderId="16" xfId="0" applyNumberFormat="1" applyFont="1" applyBorder="1" applyAlignment="1">
      <alignment vertical="top"/>
    </xf>
    <xf numFmtId="2" fontId="1" fillId="0" borderId="17" xfId="0" applyNumberFormat="1" applyFont="1" applyBorder="1" applyAlignment="1">
      <alignment vertical="top"/>
    </xf>
    <xf numFmtId="0" fontId="9" fillId="3" borderId="0" xfId="1" applyFont="1" applyFill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sheetData>
    <row r="1" spans="1:7" x14ac:dyDescent="0.2">
      <c r="A1" s="34" t="s">
        <v>246</v>
      </c>
      <c r="B1" s="35"/>
      <c r="C1" s="35"/>
      <c r="D1" s="35"/>
      <c r="E1" s="35"/>
      <c r="F1" s="35"/>
      <c r="G1" s="35"/>
    </row>
    <row r="2" spans="1:7" ht="67.5" customHeight="1" x14ac:dyDescent="0.2">
      <c r="A2" s="45" t="s">
        <v>247</v>
      </c>
      <c r="B2" s="45"/>
      <c r="C2" s="45"/>
      <c r="D2" s="45"/>
      <c r="E2" s="45"/>
      <c r="F2" s="45"/>
      <c r="G2" s="45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249</v>
      </c>
      <c r="B1" s="36"/>
      <c r="C1" s="2"/>
    </row>
    <row r="2" spans="1:3" x14ac:dyDescent="0.2">
      <c r="A2" s="2" t="s">
        <v>250</v>
      </c>
      <c r="B2" s="36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.75" thickBot="1" x14ac:dyDescent="0.25">
      <c r="A5" s="7" t="s">
        <v>2</v>
      </c>
      <c r="B5" s="8" t="s">
        <v>3</v>
      </c>
      <c r="C5" s="9"/>
    </row>
    <row r="7" spans="1:3" ht="15" x14ac:dyDescent="0.2">
      <c r="A7" s="3" t="s">
        <v>4</v>
      </c>
    </row>
    <row r="9" spans="1:3" x14ac:dyDescent="0.2">
      <c r="A9" s="2" t="s">
        <v>5</v>
      </c>
      <c r="B9" s="36"/>
    </row>
    <row r="10" spans="1:3" x14ac:dyDescent="0.2">
      <c r="A10" s="2" t="s">
        <v>248</v>
      </c>
      <c r="B10" s="36"/>
    </row>
    <row r="11" spans="1:3" x14ac:dyDescent="0.2">
      <c r="A11" s="2"/>
      <c r="B11" s="10"/>
    </row>
  </sheetData>
  <sheetProtection password="CB91" sheet="1"/>
  <protectedRanges>
    <protectedRange sqref="B1:B2 B9:B10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6" t="s">
        <v>6</v>
      </c>
      <c r="B1" s="46"/>
      <c r="C1" s="46"/>
      <c r="D1" s="46"/>
      <c r="E1" s="46"/>
      <c r="F1" s="46"/>
      <c r="G1" s="46"/>
    </row>
    <row r="2" spans="1:7" x14ac:dyDescent="0.2">
      <c r="A2" s="11" t="s">
        <v>7</v>
      </c>
      <c r="B2" s="12" t="s">
        <v>8</v>
      </c>
      <c r="C2" s="12" t="s">
        <v>9</v>
      </c>
      <c r="D2" s="11" t="s">
        <v>10</v>
      </c>
      <c r="E2" s="11" t="s">
        <v>11</v>
      </c>
      <c r="F2" s="12" t="s">
        <v>12</v>
      </c>
      <c r="G2" s="11" t="s">
        <v>13</v>
      </c>
    </row>
    <row r="3" spans="1:7" ht="33.75" x14ac:dyDescent="0.2">
      <c r="A3" s="13">
        <v>1</v>
      </c>
      <c r="B3" s="14" t="s">
        <v>14</v>
      </c>
      <c r="C3" s="14" t="s">
        <v>15</v>
      </c>
      <c r="D3" s="37"/>
      <c r="E3" s="15">
        <v>188</v>
      </c>
      <c r="F3" s="14" t="s">
        <v>16</v>
      </c>
      <c r="G3" s="15">
        <f>(D3)*(E3)</f>
        <v>0</v>
      </c>
    </row>
    <row r="4" spans="1:7" ht="33.75" x14ac:dyDescent="0.2">
      <c r="A4" s="13">
        <v>2</v>
      </c>
      <c r="B4" s="14" t="s">
        <v>17</v>
      </c>
      <c r="C4" s="14" t="s">
        <v>18</v>
      </c>
      <c r="D4" s="38"/>
      <c r="E4" s="15">
        <v>18</v>
      </c>
      <c r="F4" s="14" t="s">
        <v>16</v>
      </c>
      <c r="G4" s="15">
        <f t="shared" ref="G4:G34" si="0">(D4)*(E4)</f>
        <v>0</v>
      </c>
    </row>
    <row r="5" spans="1:7" ht="33.75" x14ac:dyDescent="0.2">
      <c r="A5" s="13">
        <v>3</v>
      </c>
      <c r="B5" s="14" t="s">
        <v>19</v>
      </c>
      <c r="C5" s="14" t="s">
        <v>20</v>
      </c>
      <c r="D5" s="38"/>
      <c r="E5" s="15">
        <v>155</v>
      </c>
      <c r="F5" s="14" t="s">
        <v>21</v>
      </c>
      <c r="G5" s="15">
        <f t="shared" si="0"/>
        <v>0</v>
      </c>
    </row>
    <row r="6" spans="1:7" ht="45" x14ac:dyDescent="0.2">
      <c r="A6" s="13">
        <v>4</v>
      </c>
      <c r="B6" s="14" t="s">
        <v>22</v>
      </c>
      <c r="C6" s="14" t="s">
        <v>23</v>
      </c>
      <c r="D6" s="38"/>
      <c r="E6" s="15">
        <v>91</v>
      </c>
      <c r="F6" s="14" t="s">
        <v>21</v>
      </c>
      <c r="G6" s="15">
        <f t="shared" si="0"/>
        <v>0</v>
      </c>
    </row>
    <row r="7" spans="1:7" ht="45" x14ac:dyDescent="0.2">
      <c r="A7" s="13">
        <v>5</v>
      </c>
      <c r="B7" s="14" t="s">
        <v>24</v>
      </c>
      <c r="C7" s="14" t="s">
        <v>25</v>
      </c>
      <c r="D7" s="38"/>
      <c r="E7" s="15">
        <v>119</v>
      </c>
      <c r="F7" s="14" t="s">
        <v>21</v>
      </c>
      <c r="G7" s="15">
        <f t="shared" si="0"/>
        <v>0</v>
      </c>
    </row>
    <row r="8" spans="1:7" ht="33.75" x14ac:dyDescent="0.2">
      <c r="A8" s="13">
        <v>6</v>
      </c>
      <c r="B8" s="14" t="s">
        <v>26</v>
      </c>
      <c r="C8" s="14" t="s">
        <v>27</v>
      </c>
      <c r="D8" s="38"/>
      <c r="E8" s="15">
        <v>12</v>
      </c>
      <c r="F8" s="14" t="s">
        <v>21</v>
      </c>
      <c r="G8" s="15">
        <f t="shared" si="0"/>
        <v>0</v>
      </c>
    </row>
    <row r="9" spans="1:7" ht="33.75" x14ac:dyDescent="0.2">
      <c r="A9" s="13">
        <v>7</v>
      </c>
      <c r="B9" s="14" t="s">
        <v>28</v>
      </c>
      <c r="C9" s="14" t="s">
        <v>29</v>
      </c>
      <c r="D9" s="38"/>
      <c r="E9" s="15">
        <v>28</v>
      </c>
      <c r="F9" s="14" t="s">
        <v>16</v>
      </c>
      <c r="G9" s="15">
        <f t="shared" si="0"/>
        <v>0</v>
      </c>
    </row>
    <row r="10" spans="1:7" ht="33.75" x14ac:dyDescent="0.2">
      <c r="A10" s="13">
        <v>8</v>
      </c>
      <c r="B10" s="14" t="s">
        <v>30</v>
      </c>
      <c r="C10" s="14" t="s">
        <v>31</v>
      </c>
      <c r="D10" s="38"/>
      <c r="E10" s="15">
        <v>182</v>
      </c>
      <c r="F10" s="14" t="s">
        <v>21</v>
      </c>
      <c r="G10" s="15">
        <f t="shared" si="0"/>
        <v>0</v>
      </c>
    </row>
    <row r="11" spans="1:7" ht="33.75" x14ac:dyDescent="0.2">
      <c r="A11" s="13">
        <v>9</v>
      </c>
      <c r="B11" s="14" t="s">
        <v>32</v>
      </c>
      <c r="C11" s="14" t="s">
        <v>33</v>
      </c>
      <c r="D11" s="38"/>
      <c r="E11" s="15">
        <v>16</v>
      </c>
      <c r="F11" s="14" t="s">
        <v>21</v>
      </c>
      <c r="G11" s="15">
        <f t="shared" si="0"/>
        <v>0</v>
      </c>
    </row>
    <row r="12" spans="1:7" ht="33.75" x14ac:dyDescent="0.2">
      <c r="A12" s="13">
        <v>10</v>
      </c>
      <c r="B12" s="14" t="s">
        <v>34</v>
      </c>
      <c r="C12" s="14" t="s">
        <v>35</v>
      </c>
      <c r="D12" s="38"/>
      <c r="E12" s="15">
        <v>8</v>
      </c>
      <c r="F12" s="14" t="s">
        <v>21</v>
      </c>
      <c r="G12" s="15">
        <f t="shared" si="0"/>
        <v>0</v>
      </c>
    </row>
    <row r="13" spans="1:7" ht="33.75" x14ac:dyDescent="0.2">
      <c r="A13" s="13">
        <v>11</v>
      </c>
      <c r="B13" s="14" t="s">
        <v>36</v>
      </c>
      <c r="C13" s="14" t="s">
        <v>37</v>
      </c>
      <c r="D13" s="38"/>
      <c r="E13" s="15">
        <v>3</v>
      </c>
      <c r="F13" s="14" t="s">
        <v>21</v>
      </c>
      <c r="G13" s="15">
        <f t="shared" si="0"/>
        <v>0</v>
      </c>
    </row>
    <row r="14" spans="1:7" ht="33.75" x14ac:dyDescent="0.2">
      <c r="A14" s="13">
        <v>12</v>
      </c>
      <c r="B14" s="14" t="s">
        <v>36</v>
      </c>
      <c r="C14" s="14" t="s">
        <v>38</v>
      </c>
      <c r="D14" s="38"/>
      <c r="E14" s="15">
        <v>2</v>
      </c>
      <c r="F14" s="14" t="s">
        <v>21</v>
      </c>
      <c r="G14" s="15">
        <f t="shared" si="0"/>
        <v>0</v>
      </c>
    </row>
    <row r="15" spans="1:7" ht="33.75" x14ac:dyDescent="0.2">
      <c r="A15" s="13">
        <v>13</v>
      </c>
      <c r="B15" s="14" t="s">
        <v>39</v>
      </c>
      <c r="C15" s="14" t="s">
        <v>40</v>
      </c>
      <c r="D15" s="38"/>
      <c r="E15" s="15">
        <v>13</v>
      </c>
      <c r="F15" s="14" t="s">
        <v>21</v>
      </c>
      <c r="G15" s="15">
        <f t="shared" si="0"/>
        <v>0</v>
      </c>
    </row>
    <row r="16" spans="1:7" ht="33.75" x14ac:dyDescent="0.2">
      <c r="A16" s="13">
        <v>14</v>
      </c>
      <c r="B16" s="14" t="s">
        <v>41</v>
      </c>
      <c r="C16" s="14" t="s">
        <v>42</v>
      </c>
      <c r="D16" s="38"/>
      <c r="E16" s="15">
        <v>127</v>
      </c>
      <c r="F16" s="14" t="s">
        <v>21</v>
      </c>
      <c r="G16" s="15">
        <f t="shared" si="0"/>
        <v>0</v>
      </c>
    </row>
    <row r="17" spans="1:7" ht="22.5" x14ac:dyDescent="0.2">
      <c r="A17" s="13">
        <v>15</v>
      </c>
      <c r="B17" s="14" t="s">
        <v>43</v>
      </c>
      <c r="C17" s="14" t="s">
        <v>44</v>
      </c>
      <c r="D17" s="38"/>
      <c r="E17" s="15">
        <v>3</v>
      </c>
      <c r="F17" s="14" t="s">
        <v>21</v>
      </c>
      <c r="G17" s="15">
        <f t="shared" si="0"/>
        <v>0</v>
      </c>
    </row>
    <row r="18" spans="1:7" ht="33.75" x14ac:dyDescent="0.2">
      <c r="A18" s="13">
        <v>16</v>
      </c>
      <c r="B18" s="14" t="s">
        <v>45</v>
      </c>
      <c r="C18" s="14" t="s">
        <v>46</v>
      </c>
      <c r="D18" s="38"/>
      <c r="E18" s="15">
        <v>1</v>
      </c>
      <c r="F18" s="14" t="s">
        <v>21</v>
      </c>
      <c r="G18" s="15">
        <f t="shared" si="0"/>
        <v>0</v>
      </c>
    </row>
    <row r="19" spans="1:7" ht="33.75" x14ac:dyDescent="0.2">
      <c r="A19" s="13">
        <v>17</v>
      </c>
      <c r="B19" s="14" t="s">
        <v>47</v>
      </c>
      <c r="C19" s="14" t="s">
        <v>48</v>
      </c>
      <c r="D19" s="38"/>
      <c r="E19" s="15">
        <v>1</v>
      </c>
      <c r="F19" s="14" t="s">
        <v>21</v>
      </c>
      <c r="G19" s="15">
        <f t="shared" si="0"/>
        <v>0</v>
      </c>
    </row>
    <row r="20" spans="1:7" ht="33.75" x14ac:dyDescent="0.2">
      <c r="A20" s="13">
        <v>18</v>
      </c>
      <c r="B20" s="14" t="s">
        <v>49</v>
      </c>
      <c r="C20" s="14" t="s">
        <v>50</v>
      </c>
      <c r="D20" s="38"/>
      <c r="E20" s="15">
        <v>1</v>
      </c>
      <c r="F20" s="14" t="s">
        <v>21</v>
      </c>
      <c r="G20" s="15">
        <f t="shared" si="0"/>
        <v>0</v>
      </c>
    </row>
    <row r="21" spans="1:7" ht="22.5" x14ac:dyDescent="0.2">
      <c r="A21" s="13">
        <v>19</v>
      </c>
      <c r="B21" s="14" t="s">
        <v>51</v>
      </c>
      <c r="C21" s="14" t="s">
        <v>52</v>
      </c>
      <c r="D21" s="38"/>
      <c r="E21" s="15">
        <v>188</v>
      </c>
      <c r="F21" s="14" t="s">
        <v>16</v>
      </c>
      <c r="G21" s="15">
        <f t="shared" si="0"/>
        <v>0</v>
      </c>
    </row>
    <row r="22" spans="1:7" ht="22.5" x14ac:dyDescent="0.2">
      <c r="A22" s="13">
        <v>20</v>
      </c>
      <c r="B22" s="14" t="s">
        <v>53</v>
      </c>
      <c r="C22" s="14" t="s">
        <v>54</v>
      </c>
      <c r="D22" s="38"/>
      <c r="E22" s="15">
        <v>18</v>
      </c>
      <c r="F22" s="14" t="s">
        <v>16</v>
      </c>
      <c r="G22" s="15">
        <f t="shared" si="0"/>
        <v>0</v>
      </c>
    </row>
    <row r="23" spans="1:7" ht="33.75" x14ac:dyDescent="0.2">
      <c r="A23" s="13">
        <v>21</v>
      </c>
      <c r="B23" s="14" t="s">
        <v>55</v>
      </c>
      <c r="C23" s="14" t="s">
        <v>56</v>
      </c>
      <c r="D23" s="38"/>
      <c r="E23" s="15">
        <v>224</v>
      </c>
      <c r="F23" s="14" t="s">
        <v>16</v>
      </c>
      <c r="G23" s="15">
        <f t="shared" si="0"/>
        <v>0</v>
      </c>
    </row>
    <row r="24" spans="1:7" ht="22.5" x14ac:dyDescent="0.2">
      <c r="A24" s="13">
        <v>22</v>
      </c>
      <c r="B24" s="14" t="s">
        <v>55</v>
      </c>
      <c r="C24" s="14" t="s">
        <v>57</v>
      </c>
      <c r="D24" s="38"/>
      <c r="E24" s="15">
        <v>712</v>
      </c>
      <c r="F24" s="14" t="s">
        <v>16</v>
      </c>
      <c r="G24" s="15">
        <f t="shared" si="0"/>
        <v>0</v>
      </c>
    </row>
    <row r="25" spans="1:7" ht="22.5" x14ac:dyDescent="0.2">
      <c r="A25" s="13">
        <v>23</v>
      </c>
      <c r="B25" s="14" t="s">
        <v>58</v>
      </c>
      <c r="C25" s="14" t="s">
        <v>59</v>
      </c>
      <c r="D25" s="38"/>
      <c r="E25" s="15">
        <v>3388</v>
      </c>
      <c r="F25" s="14" t="s">
        <v>16</v>
      </c>
      <c r="G25" s="15">
        <f t="shared" si="0"/>
        <v>0</v>
      </c>
    </row>
    <row r="26" spans="1:7" ht="22.5" x14ac:dyDescent="0.2">
      <c r="A26" s="13">
        <v>24</v>
      </c>
      <c r="B26" s="14" t="s">
        <v>60</v>
      </c>
      <c r="C26" s="14" t="s">
        <v>61</v>
      </c>
      <c r="D26" s="38"/>
      <c r="E26" s="15">
        <v>4</v>
      </c>
      <c r="F26" s="14" t="s">
        <v>16</v>
      </c>
      <c r="G26" s="15">
        <f t="shared" si="0"/>
        <v>0</v>
      </c>
    </row>
    <row r="27" spans="1:7" ht="22.5" x14ac:dyDescent="0.2">
      <c r="A27" s="13">
        <v>25</v>
      </c>
      <c r="B27" s="14" t="s">
        <v>62</v>
      </c>
      <c r="C27" s="14" t="s">
        <v>63</v>
      </c>
      <c r="D27" s="38"/>
      <c r="E27" s="15">
        <v>6</v>
      </c>
      <c r="F27" s="14" t="s">
        <v>16</v>
      </c>
      <c r="G27" s="15">
        <f t="shared" si="0"/>
        <v>0</v>
      </c>
    </row>
    <row r="28" spans="1:7" ht="22.5" x14ac:dyDescent="0.2">
      <c r="A28" s="13">
        <v>26</v>
      </c>
      <c r="B28" s="14" t="s">
        <v>64</v>
      </c>
      <c r="C28" s="14" t="s">
        <v>65</v>
      </c>
      <c r="D28" s="38"/>
      <c r="E28" s="15">
        <v>269</v>
      </c>
      <c r="F28" s="14" t="s">
        <v>16</v>
      </c>
      <c r="G28" s="15">
        <f t="shared" si="0"/>
        <v>0</v>
      </c>
    </row>
    <row r="29" spans="1:7" ht="22.5" x14ac:dyDescent="0.2">
      <c r="A29" s="13">
        <v>27</v>
      </c>
      <c r="B29" s="14" t="s">
        <v>66</v>
      </c>
      <c r="C29" s="14" t="s">
        <v>67</v>
      </c>
      <c r="D29" s="38"/>
      <c r="E29" s="15">
        <v>4</v>
      </c>
      <c r="F29" s="14" t="s">
        <v>16</v>
      </c>
      <c r="G29" s="15">
        <f t="shared" si="0"/>
        <v>0</v>
      </c>
    </row>
    <row r="30" spans="1:7" ht="22.5" x14ac:dyDescent="0.2">
      <c r="A30" s="13">
        <v>28</v>
      </c>
      <c r="B30" s="14" t="s">
        <v>68</v>
      </c>
      <c r="C30" s="14" t="s">
        <v>69</v>
      </c>
      <c r="D30" s="38"/>
      <c r="E30" s="15">
        <v>15</v>
      </c>
      <c r="F30" s="14" t="s">
        <v>16</v>
      </c>
      <c r="G30" s="15">
        <f t="shared" si="0"/>
        <v>0</v>
      </c>
    </row>
    <row r="31" spans="1:7" ht="22.5" x14ac:dyDescent="0.2">
      <c r="A31" s="13">
        <v>29</v>
      </c>
      <c r="B31" s="14" t="s">
        <v>70</v>
      </c>
      <c r="C31" s="14" t="s">
        <v>71</v>
      </c>
      <c r="D31" s="38"/>
      <c r="E31" s="15">
        <v>8</v>
      </c>
      <c r="F31" s="14" t="s">
        <v>21</v>
      </c>
      <c r="G31" s="15">
        <f t="shared" si="0"/>
        <v>0</v>
      </c>
    </row>
    <row r="32" spans="1:7" ht="45" x14ac:dyDescent="0.2">
      <c r="A32" s="13">
        <v>30</v>
      </c>
      <c r="B32" s="14" t="s">
        <v>72</v>
      </c>
      <c r="C32" s="14" t="s">
        <v>73</v>
      </c>
      <c r="D32" s="38"/>
      <c r="E32" s="15">
        <v>12</v>
      </c>
      <c r="F32" s="14" t="s">
        <v>21</v>
      </c>
      <c r="G32" s="15">
        <f t="shared" si="0"/>
        <v>0</v>
      </c>
    </row>
    <row r="33" spans="1:7" ht="22.5" x14ac:dyDescent="0.2">
      <c r="A33" s="13">
        <v>31</v>
      </c>
      <c r="B33" s="14" t="s">
        <v>74</v>
      </c>
      <c r="C33" s="14" t="s">
        <v>75</v>
      </c>
      <c r="D33" s="38"/>
      <c r="E33" s="15">
        <v>2</v>
      </c>
      <c r="F33" s="14" t="s">
        <v>21</v>
      </c>
      <c r="G33" s="15">
        <f t="shared" si="0"/>
        <v>0</v>
      </c>
    </row>
    <row r="34" spans="1:7" ht="22.5" x14ac:dyDescent="0.2">
      <c r="A34" s="13">
        <v>32</v>
      </c>
      <c r="B34" s="14" t="s">
        <v>76</v>
      </c>
      <c r="C34" s="14" t="s">
        <v>77</v>
      </c>
      <c r="D34" s="38"/>
      <c r="E34" s="15">
        <v>50</v>
      </c>
      <c r="F34" s="14" t="s">
        <v>21</v>
      </c>
      <c r="G34" s="15">
        <f t="shared" si="0"/>
        <v>0</v>
      </c>
    </row>
    <row r="35" spans="1:7" ht="22.5" x14ac:dyDescent="0.2">
      <c r="A35" s="13">
        <v>33</v>
      </c>
      <c r="B35" s="14" t="s">
        <v>78</v>
      </c>
      <c r="C35" s="14" t="s">
        <v>79</v>
      </c>
      <c r="D35" s="38"/>
      <c r="E35" s="15">
        <v>3</v>
      </c>
      <c r="F35" s="14" t="s">
        <v>21</v>
      </c>
      <c r="G35" s="15">
        <f>(D35)*(E35)</f>
        <v>0</v>
      </c>
    </row>
    <row r="36" spans="1:7" x14ac:dyDescent="0.2">
      <c r="F36" s="2" t="s">
        <v>241</v>
      </c>
      <c r="G36" s="31">
        <f>SUM(G3:G35)</f>
        <v>0</v>
      </c>
    </row>
    <row r="37" spans="1:7" ht="12" thickBot="1" x14ac:dyDescent="0.25">
      <c r="A37" s="16" t="s">
        <v>80</v>
      </c>
    </row>
    <row r="38" spans="1:7" ht="12.75" thickTop="1" x14ac:dyDescent="0.2">
      <c r="A38" s="17"/>
      <c r="B38" s="17"/>
      <c r="C38" s="17"/>
      <c r="D38" s="17"/>
      <c r="E38" s="17"/>
      <c r="F38" s="17"/>
      <c r="G38" s="18">
        <f>(G36)</f>
        <v>0</v>
      </c>
    </row>
    <row r="40" spans="1:7" ht="12" x14ac:dyDescent="0.2">
      <c r="C40" s="32" t="s">
        <v>242</v>
      </c>
      <c r="D40" s="33">
        <f>(G36)</f>
        <v>0</v>
      </c>
    </row>
    <row r="42" spans="1:7" ht="15.75" x14ac:dyDescent="0.2">
      <c r="A42" s="46" t="s">
        <v>81</v>
      </c>
      <c r="B42" s="46"/>
      <c r="C42" s="46"/>
      <c r="D42" s="46"/>
      <c r="E42" s="46"/>
      <c r="F42" s="46"/>
      <c r="G42" s="46"/>
    </row>
    <row r="43" spans="1:7" x14ac:dyDescent="0.2">
      <c r="A43" s="11" t="s">
        <v>7</v>
      </c>
      <c r="B43" s="12" t="s">
        <v>8</v>
      </c>
      <c r="C43" s="12" t="s">
        <v>9</v>
      </c>
      <c r="D43" s="11" t="s">
        <v>10</v>
      </c>
      <c r="E43" s="11" t="s">
        <v>11</v>
      </c>
      <c r="F43" s="12" t="s">
        <v>12</v>
      </c>
      <c r="G43" s="11" t="s">
        <v>13</v>
      </c>
    </row>
    <row r="44" spans="1:7" ht="45" x14ac:dyDescent="0.2">
      <c r="A44" s="13">
        <v>1</v>
      </c>
      <c r="B44" s="14" t="s">
        <v>82</v>
      </c>
      <c r="C44" s="14" t="s">
        <v>83</v>
      </c>
      <c r="D44" s="38"/>
      <c r="E44" s="15">
        <v>22</v>
      </c>
      <c r="F44" s="14" t="s">
        <v>21</v>
      </c>
      <c r="G44" s="15">
        <f>(D44)*(E44)</f>
        <v>0</v>
      </c>
    </row>
    <row r="45" spans="1:7" ht="45" x14ac:dyDescent="0.2">
      <c r="A45" s="13">
        <v>2</v>
      </c>
      <c r="B45" s="14" t="s">
        <v>84</v>
      </c>
      <c r="C45" s="14" t="s">
        <v>85</v>
      </c>
      <c r="D45" s="38"/>
      <c r="E45" s="15">
        <v>16</v>
      </c>
      <c r="F45" s="14" t="s">
        <v>21</v>
      </c>
      <c r="G45" s="15">
        <f t="shared" ref="G45:G50" si="1">(D45)*(E45)</f>
        <v>0</v>
      </c>
    </row>
    <row r="46" spans="1:7" ht="45" x14ac:dyDescent="0.2">
      <c r="A46" s="13">
        <v>3</v>
      </c>
      <c r="B46" s="14" t="s">
        <v>86</v>
      </c>
      <c r="C46" s="14" t="s">
        <v>87</v>
      </c>
      <c r="D46" s="38"/>
      <c r="E46" s="15">
        <v>9</v>
      </c>
      <c r="F46" s="14" t="s">
        <v>21</v>
      </c>
      <c r="G46" s="15">
        <f t="shared" si="1"/>
        <v>0</v>
      </c>
    </row>
    <row r="47" spans="1:7" ht="45" x14ac:dyDescent="0.2">
      <c r="A47" s="13">
        <v>4</v>
      </c>
      <c r="B47" s="14" t="s">
        <v>88</v>
      </c>
      <c r="C47" s="14" t="s">
        <v>89</v>
      </c>
      <c r="D47" s="38"/>
      <c r="E47" s="15">
        <v>6</v>
      </c>
      <c r="F47" s="14" t="s">
        <v>21</v>
      </c>
      <c r="G47" s="15">
        <f t="shared" si="1"/>
        <v>0</v>
      </c>
    </row>
    <row r="48" spans="1:7" ht="45" x14ac:dyDescent="0.2">
      <c r="A48" s="13">
        <v>5</v>
      </c>
      <c r="B48" s="14" t="s">
        <v>90</v>
      </c>
      <c r="C48" s="14" t="s">
        <v>91</v>
      </c>
      <c r="D48" s="38"/>
      <c r="E48" s="15">
        <v>246</v>
      </c>
      <c r="F48" s="14" t="s">
        <v>21</v>
      </c>
      <c r="G48" s="15">
        <f t="shared" si="1"/>
        <v>0</v>
      </c>
    </row>
    <row r="49" spans="1:7" ht="45" x14ac:dyDescent="0.2">
      <c r="A49" s="13">
        <v>6</v>
      </c>
      <c r="B49" s="14" t="s">
        <v>92</v>
      </c>
      <c r="C49" s="14" t="s">
        <v>93</v>
      </c>
      <c r="D49" s="38"/>
      <c r="E49" s="15">
        <v>119</v>
      </c>
      <c r="F49" s="14" t="s">
        <v>21</v>
      </c>
      <c r="G49" s="15">
        <f t="shared" si="1"/>
        <v>0</v>
      </c>
    </row>
    <row r="50" spans="1:7" ht="33.75" x14ac:dyDescent="0.2">
      <c r="A50" s="13">
        <v>7</v>
      </c>
      <c r="B50" s="14" t="s">
        <v>94</v>
      </c>
      <c r="C50" s="14" t="s">
        <v>95</v>
      </c>
      <c r="D50" s="38"/>
      <c r="E50" s="15">
        <v>332</v>
      </c>
      <c r="F50" s="14" t="s">
        <v>16</v>
      </c>
      <c r="G50" s="15">
        <f t="shared" si="1"/>
        <v>0</v>
      </c>
    </row>
    <row r="51" spans="1:7" ht="45" x14ac:dyDescent="0.2">
      <c r="A51" s="13">
        <v>8</v>
      </c>
      <c r="B51" s="14" t="s">
        <v>96</v>
      </c>
      <c r="C51" s="14" t="s">
        <v>97</v>
      </c>
      <c r="D51" s="38"/>
      <c r="E51" s="15">
        <v>266</v>
      </c>
      <c r="F51" s="14" t="s">
        <v>16</v>
      </c>
      <c r="G51" s="15">
        <f>(D51)*(E51)</f>
        <v>0</v>
      </c>
    </row>
    <row r="52" spans="1:7" x14ac:dyDescent="0.2">
      <c r="F52" s="2" t="s">
        <v>241</v>
      </c>
      <c r="G52" s="31">
        <f>SUM(G44:G51)</f>
        <v>0</v>
      </c>
    </row>
    <row r="53" spans="1:7" ht="12" thickBot="1" x14ac:dyDescent="0.25">
      <c r="A53" s="16" t="s">
        <v>80</v>
      </c>
    </row>
    <row r="54" spans="1:7" ht="12.75" thickTop="1" x14ac:dyDescent="0.2">
      <c r="A54" s="17"/>
      <c r="B54" s="17"/>
      <c r="C54" s="17"/>
      <c r="D54" s="17"/>
      <c r="E54" s="17"/>
      <c r="F54" s="17"/>
      <c r="G54" s="18">
        <f>(G52)</f>
        <v>0</v>
      </c>
    </row>
    <row r="56" spans="1:7" ht="12" x14ac:dyDescent="0.2">
      <c r="C56" s="32" t="s">
        <v>242</v>
      </c>
      <c r="D56" s="33">
        <f>(G52)</f>
        <v>0</v>
      </c>
    </row>
    <row r="58" spans="1:7" ht="15.75" x14ac:dyDescent="0.2">
      <c r="A58" s="46" t="s">
        <v>98</v>
      </c>
      <c r="B58" s="46"/>
      <c r="C58" s="46"/>
      <c r="D58" s="46"/>
      <c r="E58" s="46"/>
      <c r="F58" s="46"/>
      <c r="G58" s="46"/>
    </row>
    <row r="59" spans="1:7" x14ac:dyDescent="0.2">
      <c r="A59" s="11" t="s">
        <v>7</v>
      </c>
      <c r="B59" s="12" t="s">
        <v>8</v>
      </c>
      <c r="C59" s="12" t="s">
        <v>9</v>
      </c>
      <c r="D59" s="11" t="s">
        <v>10</v>
      </c>
      <c r="E59" s="11" t="s">
        <v>11</v>
      </c>
      <c r="F59" s="12" t="s">
        <v>12</v>
      </c>
      <c r="G59" s="11" t="s">
        <v>13</v>
      </c>
    </row>
    <row r="60" spans="1:7" ht="56.25" x14ac:dyDescent="0.2">
      <c r="A60" s="13">
        <v>1</v>
      </c>
      <c r="B60" s="14" t="s">
        <v>99</v>
      </c>
      <c r="C60" s="14" t="s">
        <v>100</v>
      </c>
      <c r="D60" s="38"/>
      <c r="E60" s="15">
        <v>1</v>
      </c>
      <c r="F60" s="14" t="s">
        <v>101</v>
      </c>
      <c r="G60" s="15">
        <f>(D60)*(E60)</f>
        <v>0</v>
      </c>
    </row>
    <row r="61" spans="1:7" x14ac:dyDescent="0.2">
      <c r="F61" s="2" t="s">
        <v>241</v>
      </c>
      <c r="G61" s="31">
        <f>SUM(G60)</f>
        <v>0</v>
      </c>
    </row>
    <row r="62" spans="1:7" ht="12" thickBot="1" x14ac:dyDescent="0.25">
      <c r="A62" s="16" t="s">
        <v>80</v>
      </c>
    </row>
    <row r="63" spans="1:7" ht="12.75" thickTop="1" x14ac:dyDescent="0.2">
      <c r="A63" s="17"/>
      <c r="B63" s="17"/>
      <c r="C63" s="17"/>
      <c r="D63" s="17"/>
      <c r="E63" s="17"/>
      <c r="F63" s="17"/>
      <c r="G63" s="18">
        <f>(G61)</f>
        <v>0</v>
      </c>
    </row>
    <row r="65" spans="1:7" ht="12" x14ac:dyDescent="0.2">
      <c r="C65" s="32" t="s">
        <v>242</v>
      </c>
      <c r="D65" s="33">
        <f>(G61)</f>
        <v>0</v>
      </c>
    </row>
    <row r="67" spans="1:7" ht="15.75" x14ac:dyDescent="0.2">
      <c r="A67" s="46" t="s">
        <v>102</v>
      </c>
      <c r="B67" s="46"/>
      <c r="C67" s="46"/>
      <c r="D67" s="46"/>
      <c r="E67" s="46"/>
      <c r="F67" s="46"/>
      <c r="G67" s="46"/>
    </row>
    <row r="68" spans="1:7" x14ac:dyDescent="0.2">
      <c r="A68" s="11" t="s">
        <v>7</v>
      </c>
      <c r="B68" s="12" t="s">
        <v>8</v>
      </c>
      <c r="C68" s="12" t="s">
        <v>9</v>
      </c>
      <c r="D68" s="11" t="s">
        <v>10</v>
      </c>
      <c r="E68" s="11" t="s">
        <v>11</v>
      </c>
      <c r="F68" s="12" t="s">
        <v>12</v>
      </c>
      <c r="G68" s="11" t="s">
        <v>13</v>
      </c>
    </row>
    <row r="69" spans="1:7" x14ac:dyDescent="0.2">
      <c r="A69" s="13">
        <v>1</v>
      </c>
      <c r="B69" s="14" t="s">
        <v>103</v>
      </c>
      <c r="C69" s="14" t="s">
        <v>104</v>
      </c>
      <c r="D69" s="38"/>
      <c r="E69" s="15">
        <v>224</v>
      </c>
      <c r="F69" s="14" t="s">
        <v>16</v>
      </c>
      <c r="G69" s="15">
        <f>(D69)*(E69)</f>
        <v>0</v>
      </c>
    </row>
    <row r="70" spans="1:7" x14ac:dyDescent="0.2">
      <c r="A70" s="13">
        <v>2</v>
      </c>
      <c r="B70" s="14" t="s">
        <v>105</v>
      </c>
      <c r="C70" s="14" t="s">
        <v>106</v>
      </c>
      <c r="D70" s="38"/>
      <c r="E70" s="15">
        <v>712</v>
      </c>
      <c r="F70" s="14" t="s">
        <v>16</v>
      </c>
      <c r="G70" s="15">
        <f t="shared" ref="G70:G114" si="2">(D70)*(E70)</f>
        <v>0</v>
      </c>
    </row>
    <row r="71" spans="1:7" x14ac:dyDescent="0.2">
      <c r="A71" s="13">
        <v>3</v>
      </c>
      <c r="B71" s="14" t="s">
        <v>107</v>
      </c>
      <c r="C71" s="14" t="s">
        <v>108</v>
      </c>
      <c r="D71" s="38"/>
      <c r="E71" s="15">
        <v>3388</v>
      </c>
      <c r="F71" s="14" t="s">
        <v>16</v>
      </c>
      <c r="G71" s="15">
        <f t="shared" si="2"/>
        <v>0</v>
      </c>
    </row>
    <row r="72" spans="1:7" x14ac:dyDescent="0.2">
      <c r="A72" s="13">
        <v>4</v>
      </c>
      <c r="B72" s="14" t="s">
        <v>109</v>
      </c>
      <c r="C72" s="14" t="s">
        <v>110</v>
      </c>
      <c r="D72" s="38"/>
      <c r="E72" s="15">
        <v>4</v>
      </c>
      <c r="F72" s="14" t="s">
        <v>16</v>
      </c>
      <c r="G72" s="15">
        <f t="shared" si="2"/>
        <v>0</v>
      </c>
    </row>
    <row r="73" spans="1:7" x14ac:dyDescent="0.2">
      <c r="A73" s="13">
        <v>5</v>
      </c>
      <c r="B73" s="14" t="s">
        <v>111</v>
      </c>
      <c r="C73" s="14" t="s">
        <v>112</v>
      </c>
      <c r="D73" s="38"/>
      <c r="E73" s="15">
        <v>6</v>
      </c>
      <c r="F73" s="14" t="s">
        <v>16</v>
      </c>
      <c r="G73" s="15">
        <f t="shared" si="2"/>
        <v>0</v>
      </c>
    </row>
    <row r="74" spans="1:7" x14ac:dyDescent="0.2">
      <c r="A74" s="13">
        <v>6</v>
      </c>
      <c r="B74" s="14" t="s">
        <v>113</v>
      </c>
      <c r="C74" s="14" t="s">
        <v>114</v>
      </c>
      <c r="D74" s="38"/>
      <c r="E74" s="15">
        <v>269</v>
      </c>
      <c r="F74" s="14" t="s">
        <v>16</v>
      </c>
      <c r="G74" s="15">
        <f t="shared" si="2"/>
        <v>0</v>
      </c>
    </row>
    <row r="75" spans="1:7" x14ac:dyDescent="0.2">
      <c r="A75" s="13">
        <v>7</v>
      </c>
      <c r="B75" s="14" t="s">
        <v>115</v>
      </c>
      <c r="C75" s="14" t="s">
        <v>116</v>
      </c>
      <c r="D75" s="38"/>
      <c r="E75" s="15">
        <v>4</v>
      </c>
      <c r="F75" s="14" t="s">
        <v>16</v>
      </c>
      <c r="G75" s="15">
        <f t="shared" si="2"/>
        <v>0</v>
      </c>
    </row>
    <row r="76" spans="1:7" x14ac:dyDescent="0.2">
      <c r="A76" s="13">
        <v>8</v>
      </c>
      <c r="B76" s="14" t="s">
        <v>117</v>
      </c>
      <c r="C76" s="14" t="s">
        <v>118</v>
      </c>
      <c r="D76" s="38"/>
      <c r="E76" s="15">
        <v>15</v>
      </c>
      <c r="F76" s="14" t="s">
        <v>16</v>
      </c>
      <c r="G76" s="15">
        <f t="shared" si="2"/>
        <v>0</v>
      </c>
    </row>
    <row r="77" spans="1:7" ht="22.5" x14ac:dyDescent="0.2">
      <c r="A77" s="13">
        <v>9</v>
      </c>
      <c r="B77" s="14" t="s">
        <v>119</v>
      </c>
      <c r="C77" s="14" t="s">
        <v>120</v>
      </c>
      <c r="D77" s="38"/>
      <c r="E77" s="15">
        <v>188</v>
      </c>
      <c r="F77" s="14" t="s">
        <v>16</v>
      </c>
      <c r="G77" s="15">
        <f t="shared" si="2"/>
        <v>0</v>
      </c>
    </row>
    <row r="78" spans="1:7" ht="22.5" x14ac:dyDescent="0.2">
      <c r="A78" s="13">
        <v>10</v>
      </c>
      <c r="B78" s="14" t="s">
        <v>121</v>
      </c>
      <c r="C78" s="14" t="s">
        <v>122</v>
      </c>
      <c r="D78" s="38"/>
      <c r="E78" s="15">
        <v>18</v>
      </c>
      <c r="F78" s="14" t="s">
        <v>16</v>
      </c>
      <c r="G78" s="15">
        <f t="shared" si="2"/>
        <v>0</v>
      </c>
    </row>
    <row r="79" spans="1:7" ht="56.25" x14ac:dyDescent="0.2">
      <c r="A79" s="13">
        <v>11</v>
      </c>
      <c r="B79" s="14" t="s">
        <v>123</v>
      </c>
      <c r="C79" s="14" t="s">
        <v>124</v>
      </c>
      <c r="D79" s="38"/>
      <c r="E79" s="15">
        <v>155</v>
      </c>
      <c r="F79" s="14" t="s">
        <v>21</v>
      </c>
      <c r="G79" s="15">
        <f t="shared" si="2"/>
        <v>0</v>
      </c>
    </row>
    <row r="80" spans="1:7" ht="45" x14ac:dyDescent="0.2">
      <c r="A80" s="13">
        <v>12</v>
      </c>
      <c r="B80" s="14" t="s">
        <v>125</v>
      </c>
      <c r="C80" s="14" t="s">
        <v>126</v>
      </c>
      <c r="D80" s="38"/>
      <c r="E80" s="15">
        <v>91</v>
      </c>
      <c r="F80" s="14" t="s">
        <v>21</v>
      </c>
      <c r="G80" s="15">
        <f t="shared" si="2"/>
        <v>0</v>
      </c>
    </row>
    <row r="81" spans="1:7" ht="45" x14ac:dyDescent="0.2">
      <c r="A81" s="13">
        <v>13</v>
      </c>
      <c r="B81" s="14" t="s">
        <v>127</v>
      </c>
      <c r="C81" s="14" t="s">
        <v>128</v>
      </c>
      <c r="D81" s="38"/>
      <c r="E81" s="15">
        <v>119</v>
      </c>
      <c r="F81" s="14" t="s">
        <v>21</v>
      </c>
      <c r="G81" s="15">
        <f t="shared" si="2"/>
        <v>0</v>
      </c>
    </row>
    <row r="82" spans="1:7" ht="22.5" x14ac:dyDescent="0.2">
      <c r="A82" s="13">
        <v>14</v>
      </c>
      <c r="B82" s="14" t="s">
        <v>129</v>
      </c>
      <c r="C82" s="14" t="s">
        <v>130</v>
      </c>
      <c r="D82" s="38"/>
      <c r="E82" s="15">
        <v>12</v>
      </c>
      <c r="F82" s="14" t="s">
        <v>21</v>
      </c>
      <c r="G82" s="15">
        <f t="shared" si="2"/>
        <v>0</v>
      </c>
    </row>
    <row r="83" spans="1:7" ht="22.5" x14ac:dyDescent="0.2">
      <c r="A83" s="13">
        <v>15</v>
      </c>
      <c r="B83" s="14" t="s">
        <v>131</v>
      </c>
      <c r="C83" s="14" t="s">
        <v>132</v>
      </c>
      <c r="D83" s="38"/>
      <c r="E83" s="15">
        <v>3</v>
      </c>
      <c r="F83" s="14" t="s">
        <v>21</v>
      </c>
      <c r="G83" s="15">
        <f t="shared" si="2"/>
        <v>0</v>
      </c>
    </row>
    <row r="84" spans="1:7" ht="22.5" x14ac:dyDescent="0.2">
      <c r="A84" s="13">
        <v>16</v>
      </c>
      <c r="B84" s="14" t="s">
        <v>133</v>
      </c>
      <c r="C84" s="14" t="s">
        <v>134</v>
      </c>
      <c r="D84" s="38"/>
      <c r="E84" s="15">
        <v>13</v>
      </c>
      <c r="F84" s="14" t="s">
        <v>21</v>
      </c>
      <c r="G84" s="15">
        <f t="shared" si="2"/>
        <v>0</v>
      </c>
    </row>
    <row r="85" spans="1:7" ht="22.5" x14ac:dyDescent="0.2">
      <c r="A85" s="13">
        <v>17</v>
      </c>
      <c r="B85" s="14" t="s">
        <v>135</v>
      </c>
      <c r="C85" s="14" t="s">
        <v>136</v>
      </c>
      <c r="D85" s="38"/>
      <c r="E85" s="15">
        <v>12</v>
      </c>
      <c r="F85" s="14" t="s">
        <v>21</v>
      </c>
      <c r="G85" s="15">
        <f t="shared" si="2"/>
        <v>0</v>
      </c>
    </row>
    <row r="86" spans="1:7" ht="22.5" x14ac:dyDescent="0.2">
      <c r="A86" s="13">
        <v>18</v>
      </c>
      <c r="B86" s="14" t="s">
        <v>137</v>
      </c>
      <c r="C86" s="14" t="s">
        <v>138</v>
      </c>
      <c r="D86" s="38"/>
      <c r="E86" s="15">
        <v>3</v>
      </c>
      <c r="F86" s="14" t="s">
        <v>21</v>
      </c>
      <c r="G86" s="15">
        <f t="shared" si="2"/>
        <v>0</v>
      </c>
    </row>
    <row r="87" spans="1:7" ht="22.5" x14ac:dyDescent="0.2">
      <c r="A87" s="13">
        <v>19</v>
      </c>
      <c r="B87" s="14" t="s">
        <v>139</v>
      </c>
      <c r="C87" s="14" t="s">
        <v>140</v>
      </c>
      <c r="D87" s="38"/>
      <c r="E87" s="15">
        <v>13</v>
      </c>
      <c r="F87" s="14" t="s">
        <v>21</v>
      </c>
      <c r="G87" s="15">
        <f t="shared" si="2"/>
        <v>0</v>
      </c>
    </row>
    <row r="88" spans="1:7" ht="22.5" x14ac:dyDescent="0.2">
      <c r="A88" s="13">
        <v>20</v>
      </c>
      <c r="B88" s="14" t="s">
        <v>141</v>
      </c>
      <c r="C88" s="14" t="s">
        <v>142</v>
      </c>
      <c r="D88" s="38"/>
      <c r="E88" s="15">
        <v>12</v>
      </c>
      <c r="F88" s="14" t="s">
        <v>21</v>
      </c>
      <c r="G88" s="15">
        <f t="shared" si="2"/>
        <v>0</v>
      </c>
    </row>
    <row r="89" spans="1:7" ht="33.75" x14ac:dyDescent="0.2">
      <c r="A89" s="13">
        <v>21</v>
      </c>
      <c r="B89" s="14" t="s">
        <v>143</v>
      </c>
      <c r="C89" s="14" t="s">
        <v>144</v>
      </c>
      <c r="D89" s="38"/>
      <c r="E89" s="15">
        <v>12</v>
      </c>
      <c r="F89" s="14" t="s">
        <v>21</v>
      </c>
      <c r="G89" s="15">
        <f t="shared" si="2"/>
        <v>0</v>
      </c>
    </row>
    <row r="90" spans="1:7" ht="56.25" x14ac:dyDescent="0.2">
      <c r="A90" s="13">
        <v>22</v>
      </c>
      <c r="B90" s="14" t="s">
        <v>145</v>
      </c>
      <c r="C90" s="14" t="s">
        <v>146</v>
      </c>
      <c r="D90" s="38"/>
      <c r="E90" s="15">
        <v>112</v>
      </c>
      <c r="F90" s="14" t="s">
        <v>21</v>
      </c>
      <c r="G90" s="15">
        <f t="shared" si="2"/>
        <v>0</v>
      </c>
    </row>
    <row r="91" spans="1:7" ht="78.75" x14ac:dyDescent="0.2">
      <c r="A91" s="13">
        <v>23</v>
      </c>
      <c r="B91" s="14" t="s">
        <v>147</v>
      </c>
      <c r="C91" s="14" t="s">
        <v>148</v>
      </c>
      <c r="D91" s="38"/>
      <c r="E91" s="15">
        <v>15</v>
      </c>
      <c r="F91" s="14" t="s">
        <v>21</v>
      </c>
      <c r="G91" s="15">
        <f t="shared" si="2"/>
        <v>0</v>
      </c>
    </row>
    <row r="92" spans="1:7" ht="22.5" x14ac:dyDescent="0.2">
      <c r="A92" s="13">
        <v>24</v>
      </c>
      <c r="B92" s="14" t="s">
        <v>149</v>
      </c>
      <c r="C92" s="14" t="s">
        <v>150</v>
      </c>
      <c r="D92" s="38"/>
      <c r="E92" s="15">
        <v>29</v>
      </c>
      <c r="F92" s="14" t="s">
        <v>21</v>
      </c>
      <c r="G92" s="15">
        <f t="shared" si="2"/>
        <v>0</v>
      </c>
    </row>
    <row r="93" spans="1:7" ht="22.5" x14ac:dyDescent="0.2">
      <c r="A93" s="13">
        <v>25</v>
      </c>
      <c r="B93" s="14" t="s">
        <v>151</v>
      </c>
      <c r="C93" s="14" t="s">
        <v>152</v>
      </c>
      <c r="D93" s="38"/>
      <c r="E93" s="15">
        <v>45</v>
      </c>
      <c r="F93" s="14" t="s">
        <v>21</v>
      </c>
      <c r="G93" s="15">
        <f t="shared" si="2"/>
        <v>0</v>
      </c>
    </row>
    <row r="94" spans="1:7" ht="22.5" x14ac:dyDescent="0.2">
      <c r="A94" s="13">
        <v>26</v>
      </c>
      <c r="B94" s="14" t="s">
        <v>153</v>
      </c>
      <c r="C94" s="14" t="s">
        <v>154</v>
      </c>
      <c r="D94" s="38"/>
      <c r="E94" s="15">
        <v>4</v>
      </c>
      <c r="F94" s="14" t="s">
        <v>21</v>
      </c>
      <c r="G94" s="15">
        <f t="shared" si="2"/>
        <v>0</v>
      </c>
    </row>
    <row r="95" spans="1:7" ht="22.5" x14ac:dyDescent="0.2">
      <c r="A95" s="13">
        <v>27</v>
      </c>
      <c r="B95" s="14" t="s">
        <v>155</v>
      </c>
      <c r="C95" s="14" t="s">
        <v>156</v>
      </c>
      <c r="D95" s="38"/>
      <c r="E95" s="15">
        <v>6</v>
      </c>
      <c r="F95" s="14" t="s">
        <v>21</v>
      </c>
      <c r="G95" s="15">
        <f t="shared" si="2"/>
        <v>0</v>
      </c>
    </row>
    <row r="96" spans="1:7" ht="33.75" x14ac:dyDescent="0.2">
      <c r="A96" s="13">
        <v>28</v>
      </c>
      <c r="B96" s="14" t="s">
        <v>157</v>
      </c>
      <c r="C96" s="14" t="s">
        <v>158</v>
      </c>
      <c r="D96" s="38"/>
      <c r="E96" s="15">
        <v>188</v>
      </c>
      <c r="F96" s="14" t="s">
        <v>16</v>
      </c>
      <c r="G96" s="15">
        <f t="shared" si="2"/>
        <v>0</v>
      </c>
    </row>
    <row r="97" spans="1:7" ht="33.75" x14ac:dyDescent="0.2">
      <c r="A97" s="13">
        <v>29</v>
      </c>
      <c r="B97" s="14" t="s">
        <v>159</v>
      </c>
      <c r="C97" s="14" t="s">
        <v>160</v>
      </c>
      <c r="D97" s="38"/>
      <c r="E97" s="15">
        <v>18</v>
      </c>
      <c r="F97" s="14" t="s">
        <v>16</v>
      </c>
      <c r="G97" s="15">
        <f t="shared" si="2"/>
        <v>0</v>
      </c>
    </row>
    <row r="98" spans="1:7" ht="33.75" x14ac:dyDescent="0.2">
      <c r="A98" s="13">
        <v>30</v>
      </c>
      <c r="B98" s="14" t="s">
        <v>161</v>
      </c>
      <c r="C98" s="14" t="s">
        <v>162</v>
      </c>
      <c r="D98" s="38"/>
      <c r="E98" s="15">
        <v>28</v>
      </c>
      <c r="F98" s="14" t="s">
        <v>16</v>
      </c>
      <c r="G98" s="15">
        <f t="shared" si="2"/>
        <v>0</v>
      </c>
    </row>
    <row r="99" spans="1:7" ht="22.5" x14ac:dyDescent="0.2">
      <c r="A99" s="13">
        <v>31</v>
      </c>
      <c r="B99" s="14" t="s">
        <v>163</v>
      </c>
      <c r="C99" s="14" t="s">
        <v>164</v>
      </c>
      <c r="D99" s="38"/>
      <c r="E99" s="15">
        <v>2</v>
      </c>
      <c r="F99" s="14" t="s">
        <v>21</v>
      </c>
      <c r="G99" s="15">
        <f t="shared" si="2"/>
        <v>0</v>
      </c>
    </row>
    <row r="100" spans="1:7" ht="67.5" x14ac:dyDescent="0.2">
      <c r="A100" s="13">
        <v>32</v>
      </c>
      <c r="B100" s="14" t="s">
        <v>165</v>
      </c>
      <c r="C100" s="14" t="s">
        <v>166</v>
      </c>
      <c r="D100" s="38"/>
      <c r="E100" s="15">
        <v>1</v>
      </c>
      <c r="F100" s="14" t="s">
        <v>21</v>
      </c>
      <c r="G100" s="15">
        <f t="shared" si="2"/>
        <v>0</v>
      </c>
    </row>
    <row r="101" spans="1:7" ht="67.5" x14ac:dyDescent="0.2">
      <c r="A101" s="13">
        <v>33</v>
      </c>
      <c r="B101" s="14" t="s">
        <v>167</v>
      </c>
      <c r="C101" s="14" t="s">
        <v>168</v>
      </c>
      <c r="D101" s="38"/>
      <c r="E101" s="15">
        <v>2</v>
      </c>
      <c r="F101" s="14" t="s">
        <v>21</v>
      </c>
      <c r="G101" s="15">
        <f t="shared" si="2"/>
        <v>0</v>
      </c>
    </row>
    <row r="102" spans="1:7" ht="67.5" x14ac:dyDescent="0.2">
      <c r="A102" s="13">
        <v>34</v>
      </c>
      <c r="B102" s="14" t="s">
        <v>169</v>
      </c>
      <c r="C102" s="14" t="s">
        <v>170</v>
      </c>
      <c r="D102" s="38"/>
      <c r="E102" s="15">
        <v>1</v>
      </c>
      <c r="F102" s="14" t="s">
        <v>21</v>
      </c>
      <c r="G102" s="15">
        <f t="shared" si="2"/>
        <v>0</v>
      </c>
    </row>
    <row r="103" spans="1:7" ht="67.5" x14ac:dyDescent="0.2">
      <c r="A103" s="13">
        <v>35</v>
      </c>
      <c r="B103" s="14" t="s">
        <v>171</v>
      </c>
      <c r="C103" s="14" t="s">
        <v>172</v>
      </c>
      <c r="D103" s="38"/>
      <c r="E103" s="15">
        <v>1</v>
      </c>
      <c r="F103" s="14" t="s">
        <v>21</v>
      </c>
      <c r="G103" s="15">
        <f t="shared" si="2"/>
        <v>0</v>
      </c>
    </row>
    <row r="104" spans="1:7" ht="56.25" x14ac:dyDescent="0.2">
      <c r="A104" s="13">
        <v>36</v>
      </c>
      <c r="B104" s="14" t="s">
        <v>173</v>
      </c>
      <c r="C104" s="14" t="s">
        <v>174</v>
      </c>
      <c r="D104" s="38"/>
      <c r="E104" s="15">
        <v>6</v>
      </c>
      <c r="F104" s="14" t="s">
        <v>21</v>
      </c>
      <c r="G104" s="15">
        <f t="shared" si="2"/>
        <v>0</v>
      </c>
    </row>
    <row r="105" spans="1:7" ht="67.5" x14ac:dyDescent="0.2">
      <c r="A105" s="13">
        <v>37</v>
      </c>
      <c r="B105" s="14" t="s">
        <v>175</v>
      </c>
      <c r="C105" s="14" t="s">
        <v>176</v>
      </c>
      <c r="D105" s="38"/>
      <c r="E105" s="15">
        <v>3</v>
      </c>
      <c r="F105" s="14" t="s">
        <v>21</v>
      </c>
      <c r="G105" s="15">
        <f t="shared" si="2"/>
        <v>0</v>
      </c>
    </row>
    <row r="106" spans="1:7" ht="67.5" x14ac:dyDescent="0.2">
      <c r="A106" s="13">
        <v>38</v>
      </c>
      <c r="B106" s="14" t="s">
        <v>177</v>
      </c>
      <c r="C106" s="14" t="s">
        <v>178</v>
      </c>
      <c r="D106" s="38"/>
      <c r="E106" s="15">
        <v>4</v>
      </c>
      <c r="F106" s="14" t="s">
        <v>21</v>
      </c>
      <c r="G106" s="15">
        <f t="shared" si="2"/>
        <v>0</v>
      </c>
    </row>
    <row r="107" spans="1:7" ht="67.5" x14ac:dyDescent="0.2">
      <c r="A107" s="13">
        <v>39</v>
      </c>
      <c r="B107" s="14" t="s">
        <v>179</v>
      </c>
      <c r="C107" s="14" t="s">
        <v>180</v>
      </c>
      <c r="D107" s="38"/>
      <c r="E107" s="15">
        <v>2</v>
      </c>
      <c r="F107" s="14" t="s">
        <v>21</v>
      </c>
      <c r="G107" s="15">
        <f t="shared" si="2"/>
        <v>0</v>
      </c>
    </row>
    <row r="108" spans="1:7" ht="67.5" x14ac:dyDescent="0.2">
      <c r="A108" s="13">
        <v>40</v>
      </c>
      <c r="B108" s="14" t="s">
        <v>181</v>
      </c>
      <c r="C108" s="14" t="s">
        <v>182</v>
      </c>
      <c r="D108" s="38"/>
      <c r="E108" s="15">
        <v>19</v>
      </c>
      <c r="F108" s="14" t="s">
        <v>21</v>
      </c>
      <c r="G108" s="15">
        <f t="shared" si="2"/>
        <v>0</v>
      </c>
    </row>
    <row r="109" spans="1:7" ht="67.5" x14ac:dyDescent="0.2">
      <c r="A109" s="13">
        <v>41</v>
      </c>
      <c r="B109" s="14" t="s">
        <v>183</v>
      </c>
      <c r="C109" s="14" t="s">
        <v>184</v>
      </c>
      <c r="D109" s="38"/>
      <c r="E109" s="15">
        <v>11</v>
      </c>
      <c r="F109" s="14" t="s">
        <v>21</v>
      </c>
      <c r="G109" s="15">
        <f t="shared" si="2"/>
        <v>0</v>
      </c>
    </row>
    <row r="110" spans="1:7" ht="67.5" x14ac:dyDescent="0.2">
      <c r="A110" s="13">
        <v>42</v>
      </c>
      <c r="B110" s="14" t="s">
        <v>185</v>
      </c>
      <c r="C110" s="14" t="s">
        <v>186</v>
      </c>
      <c r="D110" s="38"/>
      <c r="E110" s="15">
        <v>2</v>
      </c>
      <c r="F110" s="14" t="s">
        <v>21</v>
      </c>
      <c r="G110" s="15">
        <f t="shared" si="2"/>
        <v>0</v>
      </c>
    </row>
    <row r="111" spans="1:7" ht="67.5" x14ac:dyDescent="0.2">
      <c r="A111" s="13">
        <v>43</v>
      </c>
      <c r="B111" s="14" t="s">
        <v>187</v>
      </c>
      <c r="C111" s="14" t="s">
        <v>188</v>
      </c>
      <c r="D111" s="38"/>
      <c r="E111" s="15">
        <v>3</v>
      </c>
      <c r="F111" s="14" t="s">
        <v>21</v>
      </c>
      <c r="G111" s="15">
        <f t="shared" si="2"/>
        <v>0</v>
      </c>
    </row>
    <row r="112" spans="1:7" ht="33.75" x14ac:dyDescent="0.2">
      <c r="A112" s="13">
        <v>44</v>
      </c>
      <c r="B112" s="14" t="s">
        <v>189</v>
      </c>
      <c r="C112" s="14" t="s">
        <v>190</v>
      </c>
      <c r="D112" s="38"/>
      <c r="E112" s="15">
        <v>8</v>
      </c>
      <c r="F112" s="14" t="s">
        <v>21</v>
      </c>
      <c r="G112" s="15">
        <f t="shared" si="2"/>
        <v>0</v>
      </c>
    </row>
    <row r="113" spans="1:7" ht="22.5" x14ac:dyDescent="0.2">
      <c r="A113" s="13">
        <v>45</v>
      </c>
      <c r="B113" s="14" t="s">
        <v>191</v>
      </c>
      <c r="C113" s="14" t="s">
        <v>192</v>
      </c>
      <c r="D113" s="38"/>
      <c r="E113" s="15">
        <v>3</v>
      </c>
      <c r="F113" s="14" t="s">
        <v>21</v>
      </c>
      <c r="G113" s="15">
        <f t="shared" si="2"/>
        <v>0</v>
      </c>
    </row>
    <row r="114" spans="1:7" ht="22.5" x14ac:dyDescent="0.2">
      <c r="A114" s="13">
        <v>46</v>
      </c>
      <c r="B114" s="14" t="s">
        <v>193</v>
      </c>
      <c r="C114" s="14" t="s">
        <v>194</v>
      </c>
      <c r="D114" s="38"/>
      <c r="E114" s="15">
        <v>1</v>
      </c>
      <c r="F114" s="14" t="s">
        <v>21</v>
      </c>
      <c r="G114" s="15">
        <f t="shared" si="2"/>
        <v>0</v>
      </c>
    </row>
    <row r="115" spans="1:7" ht="12" thickBot="1" x14ac:dyDescent="0.25">
      <c r="A115" s="16" t="s">
        <v>195</v>
      </c>
    </row>
    <row r="116" spans="1:7" ht="12.75" thickTop="1" x14ac:dyDescent="0.2">
      <c r="A116" s="17"/>
      <c r="B116" s="17"/>
      <c r="C116" s="17"/>
      <c r="D116" s="17"/>
      <c r="E116" s="17"/>
      <c r="F116" s="17"/>
      <c r="G116" s="18">
        <f>SUM(G69:G114)</f>
        <v>0</v>
      </c>
    </row>
    <row r="118" spans="1:7" ht="12" x14ac:dyDescent="0.2">
      <c r="C118" s="32" t="s">
        <v>243</v>
      </c>
      <c r="D118" s="33">
        <f>(G116)</f>
        <v>0</v>
      </c>
    </row>
    <row r="120" spans="1:7" ht="15.75" x14ac:dyDescent="0.2">
      <c r="A120" s="46" t="s">
        <v>196</v>
      </c>
      <c r="B120" s="46"/>
      <c r="C120" s="46"/>
      <c r="D120" s="46"/>
      <c r="E120" s="46"/>
      <c r="F120" s="46"/>
      <c r="G120" s="46"/>
    </row>
    <row r="121" spans="1:7" x14ac:dyDescent="0.2">
      <c r="A121" s="11" t="s">
        <v>7</v>
      </c>
      <c r="B121" s="12" t="s">
        <v>8</v>
      </c>
      <c r="C121" s="12" t="s">
        <v>9</v>
      </c>
      <c r="D121" s="11" t="s">
        <v>10</v>
      </c>
      <c r="E121" s="11" t="s">
        <v>11</v>
      </c>
      <c r="F121" s="12" t="s">
        <v>12</v>
      </c>
      <c r="G121" s="11" t="s">
        <v>13</v>
      </c>
    </row>
    <row r="122" spans="1:7" ht="45" x14ac:dyDescent="0.2">
      <c r="A122" s="13">
        <v>1</v>
      </c>
      <c r="B122" s="14" t="s">
        <v>103</v>
      </c>
      <c r="C122" s="14" t="s">
        <v>197</v>
      </c>
      <c r="D122" s="38"/>
      <c r="E122" s="15">
        <v>1</v>
      </c>
      <c r="F122" s="14" t="s">
        <v>101</v>
      </c>
      <c r="G122" s="15">
        <f t="shared" ref="G122:G128" si="3">(D122)*(E122)</f>
        <v>0</v>
      </c>
    </row>
    <row r="123" spans="1:7" ht="90" x14ac:dyDescent="0.2">
      <c r="A123" s="13">
        <v>2</v>
      </c>
      <c r="B123" s="14" t="s">
        <v>105</v>
      </c>
      <c r="C123" s="14" t="s">
        <v>198</v>
      </c>
      <c r="D123" s="38"/>
      <c r="E123" s="15">
        <v>1</v>
      </c>
      <c r="F123" s="14" t="s">
        <v>101</v>
      </c>
      <c r="G123" s="15">
        <f t="shared" si="3"/>
        <v>0</v>
      </c>
    </row>
    <row r="124" spans="1:7" ht="56.25" x14ac:dyDescent="0.2">
      <c r="A124" s="13">
        <v>3</v>
      </c>
      <c r="B124" s="14" t="s">
        <v>107</v>
      </c>
      <c r="C124" s="14" t="s">
        <v>199</v>
      </c>
      <c r="D124" s="38"/>
      <c r="E124" s="15">
        <v>5</v>
      </c>
      <c r="F124" s="14" t="s">
        <v>21</v>
      </c>
      <c r="G124" s="15">
        <f t="shared" si="3"/>
        <v>0</v>
      </c>
    </row>
    <row r="125" spans="1:7" ht="33.75" x14ac:dyDescent="0.2">
      <c r="A125" s="13">
        <v>4</v>
      </c>
      <c r="B125" s="14" t="s">
        <v>109</v>
      </c>
      <c r="C125" s="14" t="s">
        <v>200</v>
      </c>
      <c r="D125" s="38"/>
      <c r="E125" s="15">
        <v>1</v>
      </c>
      <c r="F125" s="14" t="s">
        <v>21</v>
      </c>
      <c r="G125" s="15">
        <f t="shared" si="3"/>
        <v>0</v>
      </c>
    </row>
    <row r="126" spans="1:7" ht="56.25" x14ac:dyDescent="0.2">
      <c r="A126" s="13">
        <v>5</v>
      </c>
      <c r="B126" s="14" t="s">
        <v>111</v>
      </c>
      <c r="C126" s="14" t="s">
        <v>201</v>
      </c>
      <c r="D126" s="38"/>
      <c r="E126" s="15">
        <v>359</v>
      </c>
      <c r="F126" s="14" t="s">
        <v>202</v>
      </c>
      <c r="G126" s="15">
        <f t="shared" si="3"/>
        <v>0</v>
      </c>
    </row>
    <row r="127" spans="1:7" ht="33.75" x14ac:dyDescent="0.2">
      <c r="A127" s="13">
        <v>6</v>
      </c>
      <c r="B127" s="14" t="s">
        <v>113</v>
      </c>
      <c r="C127" s="14" t="s">
        <v>203</v>
      </c>
      <c r="D127" s="38"/>
      <c r="E127" s="15">
        <v>1</v>
      </c>
      <c r="F127" s="14" t="s">
        <v>21</v>
      </c>
      <c r="G127" s="15">
        <f t="shared" si="3"/>
        <v>0</v>
      </c>
    </row>
    <row r="128" spans="1:7" ht="33.75" x14ac:dyDescent="0.2">
      <c r="A128" s="13">
        <v>7</v>
      </c>
      <c r="B128" s="14" t="s">
        <v>115</v>
      </c>
      <c r="C128" s="14" t="s">
        <v>204</v>
      </c>
      <c r="D128" s="38"/>
      <c r="E128" s="15">
        <v>1</v>
      </c>
      <c r="F128" s="14" t="s">
        <v>21</v>
      </c>
      <c r="G128" s="15">
        <f t="shared" si="3"/>
        <v>0</v>
      </c>
    </row>
    <row r="129" spans="1:7" ht="12" thickBot="1" x14ac:dyDescent="0.25">
      <c r="A129" s="16" t="s">
        <v>205</v>
      </c>
    </row>
    <row r="130" spans="1:7" ht="12.75" thickTop="1" x14ac:dyDescent="0.2">
      <c r="A130" s="17"/>
      <c r="B130" s="17"/>
      <c r="C130" s="17"/>
      <c r="D130" s="17"/>
      <c r="E130" s="17"/>
      <c r="F130" s="17"/>
      <c r="G130" s="18">
        <f>SUM(G122:G128)</f>
        <v>0</v>
      </c>
    </row>
    <row r="132" spans="1:7" ht="12" x14ac:dyDescent="0.2">
      <c r="C132" s="32" t="s">
        <v>244</v>
      </c>
      <c r="D132" s="33">
        <f>(G130)</f>
        <v>0</v>
      </c>
    </row>
    <row r="134" spans="1:7" ht="15.75" x14ac:dyDescent="0.2">
      <c r="A134" s="46" t="s">
        <v>206</v>
      </c>
      <c r="B134" s="46"/>
      <c r="C134" s="46"/>
      <c r="D134" s="46"/>
      <c r="E134" s="46"/>
      <c r="F134" s="46"/>
      <c r="G134" s="46"/>
    </row>
    <row r="135" spans="1:7" x14ac:dyDescent="0.2">
      <c r="A135" s="11" t="s">
        <v>7</v>
      </c>
      <c r="B135" s="12" t="s">
        <v>8</v>
      </c>
      <c r="C135" s="12" t="s">
        <v>9</v>
      </c>
      <c r="D135" s="11" t="s">
        <v>10</v>
      </c>
      <c r="E135" s="11" t="s">
        <v>11</v>
      </c>
      <c r="F135" s="12" t="s">
        <v>12</v>
      </c>
      <c r="G135" s="11" t="s">
        <v>13</v>
      </c>
    </row>
    <row r="136" spans="1:7" ht="33.75" x14ac:dyDescent="0.2">
      <c r="A136" s="13">
        <v>1</v>
      </c>
      <c r="B136" s="14" t="s">
        <v>103</v>
      </c>
      <c r="C136" s="14" t="s">
        <v>207</v>
      </c>
      <c r="D136" s="38"/>
      <c r="E136" s="15">
        <v>8</v>
      </c>
      <c r="F136" s="14" t="s">
        <v>208</v>
      </c>
      <c r="G136" s="15">
        <f t="shared" ref="G136:G141" si="4">(D136)*(E136)</f>
        <v>0</v>
      </c>
    </row>
    <row r="137" spans="1:7" ht="45" x14ac:dyDescent="0.2">
      <c r="A137" s="13">
        <v>2</v>
      </c>
      <c r="B137" s="14" t="s">
        <v>105</v>
      </c>
      <c r="C137" s="14" t="s">
        <v>209</v>
      </c>
      <c r="D137" s="38"/>
      <c r="E137" s="15">
        <v>8</v>
      </c>
      <c r="F137" s="14" t="s">
        <v>208</v>
      </c>
      <c r="G137" s="15">
        <f t="shared" si="4"/>
        <v>0</v>
      </c>
    </row>
    <row r="138" spans="1:7" ht="22.5" x14ac:dyDescent="0.2">
      <c r="A138" s="13">
        <v>3</v>
      </c>
      <c r="B138" s="14" t="s">
        <v>107</v>
      </c>
      <c r="C138" s="14" t="s">
        <v>210</v>
      </c>
      <c r="D138" s="38"/>
      <c r="E138" s="15">
        <v>8</v>
      </c>
      <c r="F138" s="14" t="s">
        <v>208</v>
      </c>
      <c r="G138" s="15">
        <f t="shared" si="4"/>
        <v>0</v>
      </c>
    </row>
    <row r="139" spans="1:7" ht="22.5" x14ac:dyDescent="0.2">
      <c r="A139" s="13">
        <v>4</v>
      </c>
      <c r="B139" s="14" t="s">
        <v>109</v>
      </c>
      <c r="C139" s="14" t="s">
        <v>211</v>
      </c>
      <c r="D139" s="38"/>
      <c r="E139" s="15">
        <v>80</v>
      </c>
      <c r="F139" s="14" t="s">
        <v>208</v>
      </c>
      <c r="G139" s="15">
        <f t="shared" si="4"/>
        <v>0</v>
      </c>
    </row>
    <row r="140" spans="1:7" ht="33.75" x14ac:dyDescent="0.2">
      <c r="A140" s="13">
        <v>5</v>
      </c>
      <c r="B140" s="14" t="s">
        <v>111</v>
      </c>
      <c r="C140" s="14" t="s">
        <v>212</v>
      </c>
      <c r="D140" s="38"/>
      <c r="E140" s="15">
        <v>4</v>
      </c>
      <c r="F140" s="14" t="s">
        <v>208</v>
      </c>
      <c r="G140" s="15">
        <f t="shared" si="4"/>
        <v>0</v>
      </c>
    </row>
    <row r="141" spans="1:7" ht="56.25" x14ac:dyDescent="0.2">
      <c r="A141" s="13">
        <v>6</v>
      </c>
      <c r="B141" s="14" t="s">
        <v>113</v>
      </c>
      <c r="C141" s="14" t="s">
        <v>213</v>
      </c>
      <c r="D141" s="38"/>
      <c r="E141" s="15">
        <v>10</v>
      </c>
      <c r="F141" s="14" t="s">
        <v>208</v>
      </c>
      <c r="G141" s="15">
        <f t="shared" si="4"/>
        <v>0</v>
      </c>
    </row>
    <row r="142" spans="1:7" ht="12" thickBot="1" x14ac:dyDescent="0.25">
      <c r="A142" s="16" t="s">
        <v>214</v>
      </c>
    </row>
    <row r="143" spans="1:7" ht="12.75" thickTop="1" x14ac:dyDescent="0.2">
      <c r="A143" s="17"/>
      <c r="B143" s="17"/>
      <c r="C143" s="17"/>
      <c r="D143" s="17"/>
      <c r="E143" s="17"/>
      <c r="F143" s="17"/>
      <c r="G143" s="18">
        <f>SUM(G136:G141)</f>
        <v>0</v>
      </c>
    </row>
    <row r="145" spans="3:4" ht="12" x14ac:dyDescent="0.2">
      <c r="C145" s="32" t="s">
        <v>245</v>
      </c>
      <c r="D145" s="33">
        <f>(G143)</f>
        <v>0</v>
      </c>
    </row>
  </sheetData>
  <sheetProtection password="CB91" sheet="1"/>
  <protectedRanges>
    <protectedRange sqref="D136:D141" name="Oblast6"/>
    <protectedRange sqref="D69:D114" name="Oblast4"/>
    <protectedRange sqref="D44:D51" name="Oblast2"/>
    <protectedRange sqref="D3:D35" name="Oblast1"/>
    <protectedRange sqref="D60" name="Oblast3"/>
    <protectedRange sqref="D122:D128" name="Oblast5"/>
  </protectedRanges>
  <mergeCells count="6">
    <mergeCell ref="A120:G120"/>
    <mergeCell ref="A134:G134"/>
    <mergeCell ref="A1:G1"/>
    <mergeCell ref="A42:G42"/>
    <mergeCell ref="A58:G58"/>
    <mergeCell ref="A67:G67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7" t="s">
        <v>217</v>
      </c>
      <c r="B1" s="47"/>
      <c r="C1" s="47"/>
    </row>
    <row r="3" spans="1:3" x14ac:dyDescent="0.2">
      <c r="A3" s="11" t="s">
        <v>215</v>
      </c>
      <c r="B3" s="19" t="s">
        <v>9</v>
      </c>
      <c r="C3" s="11" t="s">
        <v>216</v>
      </c>
    </row>
    <row r="4" spans="1:3" x14ac:dyDescent="0.2">
      <c r="A4" s="22" t="s">
        <v>218</v>
      </c>
      <c r="B4" s="23" t="s">
        <v>219</v>
      </c>
      <c r="C4" s="24"/>
    </row>
    <row r="5" spans="1:3" x14ac:dyDescent="0.2">
      <c r="A5" s="2">
        <v>1</v>
      </c>
      <c r="B5" s="20" t="s">
        <v>220</v>
      </c>
      <c r="C5" s="39"/>
    </row>
    <row r="6" spans="1:3" x14ac:dyDescent="0.2">
      <c r="A6" s="2">
        <v>2</v>
      </c>
      <c r="B6" s="20" t="s">
        <v>221</v>
      </c>
      <c r="C6" s="39"/>
    </row>
    <row r="7" spans="1:3" x14ac:dyDescent="0.2">
      <c r="A7" s="2">
        <v>3</v>
      </c>
      <c r="B7" s="20" t="s">
        <v>222</v>
      </c>
      <c r="C7" s="39"/>
    </row>
    <row r="8" spans="1:3" x14ac:dyDescent="0.2">
      <c r="A8" s="2">
        <v>4</v>
      </c>
      <c r="B8" s="20" t="s">
        <v>223</v>
      </c>
      <c r="C8" s="39"/>
    </row>
    <row r="9" spans="1:3" x14ac:dyDescent="0.2">
      <c r="A9" s="2">
        <v>5</v>
      </c>
      <c r="B9" s="20" t="s">
        <v>224</v>
      </c>
      <c r="C9" s="39"/>
    </row>
    <row r="10" spans="1:3" x14ac:dyDescent="0.2">
      <c r="A10" s="2">
        <v>6</v>
      </c>
      <c r="B10" s="20" t="s">
        <v>225</v>
      </c>
      <c r="C10" s="42"/>
    </row>
    <row r="11" spans="1:3" x14ac:dyDescent="0.2">
      <c r="A11" s="25"/>
      <c r="B11" s="26" t="s">
        <v>226</v>
      </c>
      <c r="C11" s="41"/>
    </row>
    <row r="12" spans="1:3" x14ac:dyDescent="0.2">
      <c r="A12" s="2"/>
      <c r="B12" s="20"/>
      <c r="C12" s="21"/>
    </row>
    <row r="13" spans="1:3" x14ac:dyDescent="0.2">
      <c r="A13" s="22" t="s">
        <v>227</v>
      </c>
      <c r="B13" s="23" t="s">
        <v>228</v>
      </c>
      <c r="C13" s="24"/>
    </row>
    <row r="14" spans="1:3" x14ac:dyDescent="0.2">
      <c r="A14" s="2">
        <v>7</v>
      </c>
      <c r="B14" s="20" t="s">
        <v>229</v>
      </c>
      <c r="C14" s="42"/>
    </row>
    <row r="15" spans="1:3" x14ac:dyDescent="0.2">
      <c r="A15" s="25"/>
      <c r="B15" s="26" t="s">
        <v>230</v>
      </c>
      <c r="C15" s="41"/>
    </row>
    <row r="16" spans="1:3" x14ac:dyDescent="0.2">
      <c r="A16" s="2"/>
      <c r="B16" s="20"/>
      <c r="C16" s="21"/>
    </row>
    <row r="17" spans="1:3" x14ac:dyDescent="0.2">
      <c r="A17" s="22" t="s">
        <v>231</v>
      </c>
      <c r="B17" s="23" t="s">
        <v>232</v>
      </c>
      <c r="C17" s="24"/>
    </row>
    <row r="18" spans="1:3" x14ac:dyDescent="0.2">
      <c r="A18" s="2">
        <v>8</v>
      </c>
      <c r="B18" s="20" t="s">
        <v>233</v>
      </c>
      <c r="C18" s="39"/>
    </row>
    <row r="19" spans="1:3" x14ac:dyDescent="0.2">
      <c r="A19" s="2">
        <v>9</v>
      </c>
      <c r="B19" s="20" t="s">
        <v>234</v>
      </c>
      <c r="C19" s="42"/>
    </row>
    <row r="20" spans="1:3" x14ac:dyDescent="0.2">
      <c r="A20" s="25"/>
      <c r="B20" s="26" t="s">
        <v>235</v>
      </c>
      <c r="C20" s="41"/>
    </row>
    <row r="21" spans="1:3" x14ac:dyDescent="0.2">
      <c r="A21" s="2"/>
      <c r="B21" s="20"/>
      <c r="C21" s="21"/>
    </row>
    <row r="22" spans="1:3" x14ac:dyDescent="0.2">
      <c r="A22" s="22" t="s">
        <v>236</v>
      </c>
      <c r="B22" s="23" t="s">
        <v>237</v>
      </c>
      <c r="C22" s="43"/>
    </row>
    <row r="23" spans="1:3" x14ac:dyDescent="0.2">
      <c r="A23" s="25"/>
      <c r="B23" s="26" t="s">
        <v>238</v>
      </c>
      <c r="C23" s="41"/>
    </row>
    <row r="24" spans="1:3" ht="12" thickBot="1" x14ac:dyDescent="0.25">
      <c r="A24" s="2"/>
      <c r="B24" s="20"/>
      <c r="C24" s="44"/>
    </row>
    <row r="25" spans="1:3" ht="12" thickTop="1" x14ac:dyDescent="0.2">
      <c r="A25" s="27"/>
      <c r="B25" s="28" t="s">
        <v>239</v>
      </c>
      <c r="C25" s="41"/>
    </row>
    <row r="28" spans="1:3" ht="12" x14ac:dyDescent="0.2">
      <c r="A28" s="29" t="s">
        <v>251</v>
      </c>
      <c r="C28" s="40"/>
    </row>
    <row r="30" spans="1:3" x14ac:dyDescent="0.2">
      <c r="B30" s="30" t="s">
        <v>240</v>
      </c>
    </row>
  </sheetData>
  <sheetProtection password="CB91" sheet="1"/>
  <protectedRanges>
    <protectedRange sqref="C5:C11 C14:C15 C18:C20 C23 C25 C28" name="Oblast1"/>
  </protectedRanges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Lukáš</cp:lastModifiedBy>
  <dcterms:created xsi:type="dcterms:W3CDTF">2020-05-25T11:14:13Z</dcterms:created>
  <dcterms:modified xsi:type="dcterms:W3CDTF">2020-04-29T08:51:36Z</dcterms:modified>
</cp:coreProperties>
</file>